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ECDF2BF5-2623-4394-B7BF-628BC0DC07D3}" xr6:coauthVersionLast="47" xr6:coauthVersionMax="47" xr10:uidLastSave="{00000000-0000-0000-0000-000000000000}"/>
  <bookViews>
    <workbookView xWindow="-120" yWindow="-120" windowWidth="29040" windowHeight="15840" xr2:uid="{00000000-000D-0000-FFFF-FFFF00000000}"/>
  </bookViews>
  <sheets>
    <sheet name="PM" sheetId="1" r:id="rId1"/>
    <sheet name="Hoja1" sheetId="4" r:id="rId2"/>
    <sheet name="Control" sheetId="3" state="hidden" r:id="rId3"/>
  </sheets>
  <definedNames>
    <definedName name="_xlnm._FilterDatabase" localSheetId="0" hidden="1">PM!$AR$1:$AR$166</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P23" i="4" l="1"/>
  <c r="T23" i="4"/>
  <c r="O23" i="4"/>
  <c r="N23" i="4"/>
  <c r="Q23" i="4"/>
  <c r="R23" i="4"/>
  <c r="S23" i="4"/>
  <c r="AV162" i="1" l="1"/>
  <c r="H23" i="4" l="1"/>
  <c r="I23" i="4"/>
  <c r="J22" i="4"/>
  <c r="G22" i="4"/>
  <c r="G23" i="4" s="1"/>
  <c r="F22" i="4"/>
  <c r="F23" i="4" s="1"/>
  <c r="J23" i="4" l="1"/>
  <c r="S29" i="4"/>
  <c r="AN162" i="1"/>
  <c r="A9" i="1" l="1"/>
  <c r="A10" i="1" s="1"/>
  <c r="A11" i="1" s="1"/>
  <c r="A14" i="1" s="1"/>
  <c r="A16" i="1" l="1"/>
  <c r="A20" i="1" s="1"/>
  <c r="A22" i="1" s="1"/>
  <c r="A31" i="1" s="1"/>
  <c r="X162" i="1"/>
  <c r="AF162" i="1"/>
  <c r="A32" i="1" l="1"/>
  <c r="A33" i="1" s="1"/>
  <c r="A34" i="1" s="1"/>
  <c r="A35" i="1" s="1"/>
  <c r="A36" i="1" s="1"/>
  <c r="A37" i="1" s="1"/>
  <c r="A39" i="1" s="1"/>
  <c r="A40" i="1" s="1"/>
  <c r="A41" i="1" s="1"/>
  <c r="A42" i="1" s="1"/>
  <c r="A43" i="1" s="1"/>
  <c r="A48" i="1" s="1"/>
  <c r="A49" i="1" s="1"/>
  <c r="A50" i="1" s="1"/>
  <c r="A51" i="1" s="1"/>
  <c r="A52" i="1" s="1"/>
  <c r="A57" i="1" s="1"/>
  <c r="A60" i="1" s="1"/>
  <c r="A63" i="1" s="1"/>
  <c r="A64" i="1" s="1"/>
  <c r="A66" i="1" l="1"/>
  <c r="A70" i="1" l="1"/>
  <c r="A73" i="1" s="1"/>
  <c r="A75" i="1" s="1"/>
  <c r="A76" i="1" s="1"/>
  <c r="A77" i="1" s="1"/>
  <c r="A79" i="1" s="1"/>
  <c r="A80" i="1" s="1"/>
  <c r="A81" i="1" s="1"/>
  <c r="A82" i="1" s="1"/>
  <c r="A85" i="1" s="1"/>
  <c r="A86" i="1" s="1"/>
  <c r="A90" i="1" s="1"/>
  <c r="A91" i="1" s="1"/>
  <c r="A92" i="1" s="1"/>
  <c r="A93" i="1" s="1"/>
  <c r="A97" i="1" s="1"/>
  <c r="A98" i="1" s="1"/>
  <c r="A99" i="1" s="1"/>
  <c r="A100" i="1" s="1"/>
  <c r="A102" i="1" s="1"/>
  <c r="A103" i="1" s="1"/>
  <c r="A107" i="1" s="1"/>
  <c r="A108" i="1" s="1"/>
  <c r="A110" i="1" s="1"/>
  <c r="A112" i="1" s="1"/>
  <c r="A113" i="1" l="1"/>
  <c r="A115" i="1" l="1"/>
  <c r="A117" i="1" l="1"/>
  <c r="A118" i="1" l="1"/>
  <c r="A123" i="1" s="1"/>
  <c r="A129" i="1" l="1"/>
  <c r="A130" i="1" s="1"/>
  <c r="A131" i="1" s="1"/>
  <c r="A132" i="1" s="1"/>
  <c r="A135" i="1" s="1"/>
  <c r="A137" i="1" s="1"/>
  <c r="A142" i="1" s="1"/>
  <c r="A145" i="1" s="1"/>
  <c r="A149" i="1" s="1"/>
  <c r="A152" i="1" s="1"/>
  <c r="A153" i="1" s="1"/>
  <c r="A154" i="1" s="1"/>
  <c r="A157" i="1" s="1"/>
  <c r="A158" i="1" s="1"/>
  <c r="A15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6" authorId="0" shapeId="0" xr:uid="{00000000-0006-0000-0000-000001000000}">
      <text>
        <r>
          <rPr>
            <sz val="8"/>
            <color indexed="81"/>
            <rFont val="Tahoma"/>
            <family val="2"/>
          </rPr>
          <t>Fecha en la que se reporta el hallazgo, no conformidad o acción de mejora.</t>
        </r>
      </text>
    </comment>
    <comment ref="F6" authorId="0" shapeId="0" xr:uid="{00000000-0006-0000-0000-000002000000}">
      <text>
        <r>
          <rPr>
            <sz val="8"/>
            <color indexed="81"/>
            <rFont val="Tahoma"/>
            <family val="2"/>
          </rPr>
          <t>Relacione el procesos al cual se va a asignar el hallazgo, no conformidad o acción de mejora.</t>
        </r>
      </text>
    </comment>
    <comment ref="H6" authorId="0" shapeId="0" xr:uid="{00000000-0006-0000-0000-000003000000}">
      <text>
        <r>
          <rPr>
            <sz val="8"/>
            <color indexed="81"/>
            <rFont val="Tahoma"/>
            <family val="2"/>
          </rPr>
          <t>Describa de forma clara y completa el hallazgo, no conformidad o acción de mejora.</t>
        </r>
      </text>
    </comment>
    <comment ref="I6"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6" authorId="0" shapeId="0" xr:uid="{00000000-0006-0000-0000-000005000000}">
      <text>
        <r>
          <rPr>
            <sz val="8"/>
            <color indexed="81"/>
            <rFont val="Tahoma"/>
            <family val="2"/>
          </rPr>
          <t>Describa la acción(es) que se llevara(n) a cabo para eliminar la causa raíz del hallazgo.</t>
        </r>
      </text>
    </comment>
    <comment ref="Q6" authorId="0" shapeId="0" xr:uid="{00000000-0006-0000-0000-000006000000}">
      <text>
        <r>
          <rPr>
            <sz val="8"/>
            <color indexed="81"/>
            <rFont val="Tahoma"/>
            <family val="2"/>
          </rPr>
          <t>Relacione el cargo responsable de ejecutar la acción.</t>
        </r>
      </text>
    </comment>
    <comment ref="R6" authorId="0" shapeId="0" xr:uid="{00000000-0006-0000-0000-000007000000}">
      <text>
        <r>
          <rPr>
            <sz val="8"/>
            <color indexed="81"/>
            <rFont val="Tahoma"/>
            <family val="2"/>
          </rPr>
          <t>Producto o resultado esperado de la(s) acción(es).</t>
        </r>
      </text>
    </comment>
    <comment ref="S6" authorId="0" shapeId="0" xr:uid="{00000000-0006-0000-0000-000008000000}">
      <text>
        <r>
          <rPr>
            <sz val="8"/>
            <color indexed="81"/>
            <rFont val="Tahoma"/>
            <family val="2"/>
          </rPr>
          <t>Medición del Resultado o Producto</t>
        </r>
      </text>
    </comment>
    <comment ref="T6"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6" authorId="0" shapeId="0" xr:uid="{00000000-0006-0000-0000-00000A000000}">
      <text>
        <r>
          <rPr>
            <sz val="8"/>
            <color indexed="81"/>
            <rFont val="Tahoma"/>
            <family val="2"/>
          </rPr>
          <t>Indique el No. de Seguimiento.
1. Marzo
2. Junio
3. Septiembre
4. Diciembre</t>
        </r>
      </text>
    </comment>
    <comment ref="AB6"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6" authorId="0" shapeId="0" xr:uid="{00000000-0006-0000-0000-00000C000000}">
      <text>
        <r>
          <rPr>
            <sz val="8"/>
            <color indexed="81"/>
            <rFont val="Tahoma"/>
            <family val="2"/>
          </rPr>
          <t>Indique el No. de Seguimiento.
1. Marzo
2. Junio
3. Septiembre
4. Diciembre</t>
        </r>
      </text>
    </comment>
    <comment ref="AJ6"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6" authorId="0" shapeId="0" xr:uid="{00000000-0006-0000-0000-00000E000000}">
      <text>
        <r>
          <rPr>
            <sz val="8"/>
            <color indexed="81"/>
            <rFont val="Tahoma"/>
            <family val="2"/>
          </rPr>
          <t>Indique el No. de Seguimiento.
1. Marzo
2. Junio
3. Septiembre
4. Diciembre</t>
        </r>
      </text>
    </comment>
    <comment ref="AR6"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6" authorId="0" shapeId="0" xr:uid="{00000000-0006-0000-0000-000010000000}">
      <text>
        <r>
          <rPr>
            <sz val="8"/>
            <color indexed="81"/>
            <rFont val="Tahoma"/>
            <family val="2"/>
          </rPr>
          <t>Indique el No. de Seguimiento.
1. Marzo
2. Junio
3. Septiembre
4. Diciembre</t>
        </r>
      </text>
    </comment>
    <comment ref="U7" authorId="2" shapeId="0" xr:uid="{00000000-0006-0000-0000-000011000000}">
      <text>
        <r>
          <rPr>
            <b/>
            <sz val="9"/>
            <color indexed="81"/>
            <rFont val="Tahoma"/>
            <family val="2"/>
          </rPr>
          <t>user:</t>
        </r>
        <r>
          <rPr>
            <sz val="9"/>
            <color indexed="81"/>
            <rFont val="Tahoma"/>
            <family val="2"/>
          </rPr>
          <t xml:space="preserve">
Fecha del reporte del seguimiento</t>
        </r>
      </text>
    </comment>
    <comment ref="X7" authorId="0" shapeId="0" xr:uid="{00000000-0006-0000-0000-000012000000}">
      <text>
        <r>
          <rPr>
            <sz val="8"/>
            <color indexed="81"/>
            <rFont val="Tahoma"/>
            <family val="2"/>
          </rPr>
          <t>Porcentaje de avance de la acción, según el indicador establecido.</t>
        </r>
      </text>
    </comment>
    <comment ref="Y7" authorId="3" shapeId="0" xr:uid="{00000000-0006-0000-0000-000013000000}">
      <text>
        <r>
          <rPr>
            <sz val="9"/>
            <color indexed="81"/>
            <rFont val="Tahoma"/>
            <family val="2"/>
          </rPr>
          <t>Relacione acá la descripción cualitativa del avance.</t>
        </r>
      </text>
    </comment>
    <comment ref="AF7" authorId="0" shapeId="0" xr:uid="{00000000-0006-0000-0000-000014000000}">
      <text>
        <r>
          <rPr>
            <sz val="8"/>
            <color indexed="81"/>
            <rFont val="Tahoma"/>
            <family val="2"/>
          </rPr>
          <t>Porcentaje de avance de la acción, según el indicador establecido.</t>
        </r>
      </text>
    </comment>
    <comment ref="AG7" authorId="3" shapeId="0" xr:uid="{00000000-0006-0000-0000-000015000000}">
      <text>
        <r>
          <rPr>
            <sz val="9"/>
            <color indexed="81"/>
            <rFont val="Tahoma"/>
            <family val="2"/>
          </rPr>
          <t>Relacione acá la descripción cualitativa del avance.</t>
        </r>
      </text>
    </comment>
    <comment ref="AN7" authorId="0" shapeId="0" xr:uid="{00000000-0006-0000-0000-000016000000}">
      <text>
        <r>
          <rPr>
            <sz val="8"/>
            <color indexed="81"/>
            <rFont val="Tahoma"/>
            <family val="2"/>
          </rPr>
          <t>Porcentaje de avance de la acción, según el indicador establecido.</t>
        </r>
      </text>
    </comment>
    <comment ref="AO7" authorId="3" shapeId="0" xr:uid="{00000000-0006-0000-0000-000017000000}">
      <text>
        <r>
          <rPr>
            <sz val="9"/>
            <color indexed="81"/>
            <rFont val="Tahoma"/>
            <family val="2"/>
          </rPr>
          <t>Relacione acá la descripción cualitativa del avance.</t>
        </r>
      </text>
    </comment>
    <comment ref="AV7" authorId="0" shapeId="0" xr:uid="{00000000-0006-0000-0000-000018000000}">
      <text>
        <r>
          <rPr>
            <sz val="8"/>
            <color indexed="81"/>
            <rFont val="Tahoma"/>
            <family val="2"/>
          </rPr>
          <t>Porcentaje de avance de la acción, según el indicador establecido.</t>
        </r>
      </text>
    </comment>
    <comment ref="AW7"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<sst xmlns="http://schemas.openxmlformats.org/spreadsheetml/2006/main" count="3295" uniqueCount="937">
  <si>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</si>
  <si>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</si>
  <si>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</si>
  <si>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</si>
  <si>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</si>
  <si>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</si>
  <si>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</si>
  <si>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</si>
  <si>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</si>
  <si>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</si>
  <si>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</si>
  <si>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</si>
  <si>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</si>
  <si>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</si>
  <si>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</si>
  <si>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</si>
  <si>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</si>
  <si>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</si>
  <si>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</si>
  <si>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</si>
  <si>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</si>
  <si>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</si>
  <si>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</si>
  <si>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</si>
  <si>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</si>
  <si>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</si>
  <si>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</si>
  <si>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</si>
  <si>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</si>
  <si>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</si>
  <si>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</si>
  <si>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</si>
  <si>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</si>
  <si>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</si>
  <si>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</si>
  <si>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</si>
  <si>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</si>
  <si>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</si>
  <si>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</si>
  <si>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</si>
  <si>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</si>
  <si>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</si>
  <si>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</si>
  <si>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</si>
  <si>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</si>
  <si>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</si>
  <si>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</si>
  <si>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</si>
  <si>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</si>
  <si>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</si>
  <si>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</si>
  <si>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</si>
  <si>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</si>
  <si>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</si>
  <si>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</si>
  <si>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</si>
  <si>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</si>
  <si>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</si>
  <si>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</si>
  <si>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</si>
  <si>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</si>
  <si>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</si>
  <si>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</si>
  <si>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</si>
  <si>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</si>
  <si>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</si>
  <si>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</si>
  <si>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</si>
  <si>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</si>
  <si>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</si>
  <si>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</si>
  <si>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</si>
  <si>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</si>
  <si>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</si>
  <si>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</si>
  <si>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</si>
  <si>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</si>
  <si>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</si>
  <si>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</si>
  <si>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</si>
  <si>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</si>
  <si>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</si>
  <si>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</si>
  <si>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</si>
  <si>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</si>
  <si>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</si>
  <si>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</si>
  <si>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</si>
  <si>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</si>
  <si>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</si>
  <si>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</si>
  <si>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</si>
  <si>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</si>
  <si>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</si>
  <si>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</si>
  <si>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</si>
  <si>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</si>
  <si>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</si>
  <si>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</si>
  <si>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</si>
  <si>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</si>
  <si>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</si>
  <si>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</si>
  <si>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</si>
  <si>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</si>
  <si>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</si>
  <si>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</si>
  <si>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</si>
  <si>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</si>
  <si>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</si>
  <si>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</si>
  <si>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</si>
  <si>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</si>
  <si>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</si>
  <si>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</si>
  <si>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</si>
  <si>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</si>
  <si>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</si>
  <si>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</si>
  <si>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</si>
  <si>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</si>
  <si>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</si>
  <si>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</si>
  <si>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</si>
  <si>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</si>
  <si>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</si>
  <si>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</si>
  <si>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</si>
  <si>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</si>
  <si>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</si>
  <si>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</si>
  <si>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</si>
  <si>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</si>
  <si>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</si>
  <si>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</si>
  <si>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</si>
  <si>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</si>
  <si>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</si>
  <si>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</si>
  <si>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</si>
  <si>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</si>
  <si>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</si>
  <si>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</si>
  <si>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</si>
  <si>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</si>
  <si>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</si>
  <si>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</si>
  <si>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</si>
  <si>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</si>
  <si>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</si>
  <si>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</si>
  <si>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</si>
  <si>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</si>
  <si>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</si>
  <si>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</si>
  <si>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</si>
  <si>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</si>
  <si>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</si>
  <si>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</si>
  <si>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</si>
  <si>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</si>
  <si>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</si>
  <si>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</si>
  <si>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</si>
  <si>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</si>
  <si>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</si>
  <si>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</si>
  <si>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</si>
  <si>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</si>
  <si>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</si>
  <si>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</si>
  <si>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</si>
  <si>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</si>
  <si>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</si>
  <si>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</si>
  <si>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</si>
  <si>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</si>
  <si>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</si>
  <si>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</si>
  <si>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</si>
  <si>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</si>
  <si>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</si>
  <si>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</si>
  <si>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</si>
  <si>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</si>
  <si>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</si>
  <si>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</si>
  <si>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</si>
  <si>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</si>
  <si>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</si>
  <si>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</si>
  <si>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</si>
  <si>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</si>
  <si>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</si>
  <si>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</si>
  <si>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</si>
  <si>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</si>
  <si>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</si>
  <si>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</si>
  <si>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</si>
  <si>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</si>
  <si>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</si>
  <si>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</si>
  <si>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</si>
  <si>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</si>
  <si>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</si>
  <si>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</si>
  <si>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</si>
  <si>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</si>
  <si>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</si>
  <si>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</si>
  <si>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</si>
  <si>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</si>
  <si>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</si>
  <si>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</si>
  <si>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</si>
  <si>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</si>
  <si>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</si>
  <si>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</si>
  <si>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</si>
  <si>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</si>
  <si>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</si>
  <si>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</si>
  <si>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</si>
  <si>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</si>
  <si>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</si>
  <si>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</si>
  <si>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</si>
  <si>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</si>
  <si>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</si>
  <si>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</si>
  <si>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</si>
  <si>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</si>
  <si>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</si>
  <si>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</si>
  <si>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</si>
  <si>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</si>
  <si>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</si>
  <si>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</si>
  <si>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</si>
  <si>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</si>
  <si>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</si>
  <si>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</si>
  <si>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</si>
  <si>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</si>
  <si>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</si>
  <si>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</si>
  <si>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</si>
  <si>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</si>
  <si>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</si>
  <si>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</si>
  <si>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</si>
  <si>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</si>
  <si>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</si>
  <si>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</si>
  <si>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</si>
  <si>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</si>
  <si>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</si>
  <si>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</si>
  <si>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</si>
  <si>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</si>
  <si>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</si>
  <si>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</si>
  <si>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</si>
  <si>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</si>
  <si>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</si>
  <si>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</si>
  <si>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</si>
  <si>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</si>
  <si>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</si>
  <si>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</si>
  <si>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</si>
  <si>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</si>
  <si>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</si>
  <si>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</si>
  <si>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</si>
  <si>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</si>
  <si>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</si>
  <si>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</si>
  <si>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</si>
  <si>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</si>
  <si>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</si>
  <si>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</si>
  <si>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</si>
  <si>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</si>
  <si>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</si>
  <si>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</si>
  <si>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</si>
  <si>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</si>
  <si>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</si>
  <si>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</si>
  <si>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</si>
  <si>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</si>
  <si>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</si>
  <si>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</si>
  <si>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</si>
  <si>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</si>
  <si>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</si>
  <si>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</si>
  <si>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</si>
  <si>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</si>
  <si>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</si>
  <si>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</si>
  <si>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</si>
  <si>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</si>
  <si>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</si>
  <si>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</si>
  <si>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</si>
  <si>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</si>
  <si>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</si>
  <si>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</si>
  <si>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</si>
  <si>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</si>
  <si>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</si>
  <si>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</si>
  <si>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</si>
  <si>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</si>
  <si>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</si>
  <si>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</si>
  <si>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</si>
  <si>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</si>
  <si>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</si>
  <si>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</si>
  <si>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</si>
  <si>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</si>
  <si>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</si>
  <si>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</si>
  <si>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</si>
  <si>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</si>
  <si>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</si>
  <si>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</si>
  <si>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</si>
  <si>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</si>
  <si>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</si>
  <si>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</si>
  <si>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</si>
  <si>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</si>
  <si>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</si>
  <si>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</si>
  <si>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</si>
  <si>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</si>
  <si>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</si>
  <si>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</si>
  <si>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</si>
  <si>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</si>
  <si>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</si>
  <si>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</si>
  <si>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</si>
  <si>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</si>
  <si>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</si>
  <si>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</si>
  <si>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</si>
  <si>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</si>
  <si>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</si>
  <si>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</si>
  <si>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</si>
  <si>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</si>
  <si>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</si>
  <si>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</si>
  <si>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</si>
  <si>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</si>
  <si>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</si>
  <si>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</si>
  <si>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</si>
  <si>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</si>
  <si>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</si>
  <si>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</si>
  <si>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</si>
  <si>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</si>
  <si>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</si>
  <si>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</si>
  <si>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</si>
  <si>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</si>
  <si>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</si>
  <si>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</si>
  <si>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</si>
  <si>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</si>
  <si>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</si>
  <si>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</si>
  <si>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</si>
  <si>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</si>
  <si>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</si>
  <si>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</si>
  <si>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</si>
  <si>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</si>
  <si>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</si>
  <si>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</si>
  <si>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</si>
  <si>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</si>
  <si>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</si>
  <si>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</si>
  <si>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</si>
  <si>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</si>
  <si>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</si>
  <si>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</si>
  <si>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</si>
  <si>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</si>
  <si>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</si>
  <si>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</si>
  <si>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</si>
  <si>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</si>
  <si>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</si>
  <si>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</si>
  <si>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</si>
  <si>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</si>
  <si>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</si>
  <si>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</si>
  <si>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</si>
  <si>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</si>
  <si>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</si>
  <si>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</si>
  <si>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</si>
  <si>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</si>
  <si>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</si>
  <si>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</si>
  <si>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</si>
  <si>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</si>
  <si>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</si>
  <si>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</si>
  <si>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</si>
  <si>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</si>
  <si>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</si>
  <si>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</si>
  <si>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</si>
  <si>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</si>
  <si>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</si>
  <si>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</si>
  <si>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</si>
  <si>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</si>
  <si>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</si>
  <si>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</si>
  <si>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</si>
  <si>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</si>
  <si>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</si>
  <si>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</si>
  <si>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</si>
  <si>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</si>
  <si>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</si>
  <si>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</si>
  <si>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</si>
  <si>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</si>
  <si>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</si>
  <si>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</si>
  <si>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</si>
  <si>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</si>
  <si>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</si>
  <si>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</si>
  <si>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</si>
  <si>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</si>
  <si>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</si>
  <si>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</si>
  <si>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</si>
  <si>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</si>
  <si>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</si>
  <si>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</si>
  <si>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</si>
  <si>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</si>
  <si>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</si>
  <si>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</si>
  <si>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</si>
  <si>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</si>
  <si>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</si>
  <si>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</si>
  <si>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</si>
  <si>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</si>
  <si>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</si>
  <si>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</si>
  <si>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</si>
  <si>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</si>
  <si>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</si>
  <si>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</si>
  <si>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</si>
  <si>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</si>
  <si>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</si>
  <si>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</si>
  <si>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</si>
  <si>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</si>
  <si>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</si>
  <si>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</si>
  <si>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</si>
  <si>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</si>
  <si>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</si>
  <si>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</si>
  <si>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</si>
  <si>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</si>
  <si>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</si>
  <si>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</si>
  <si>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</si>
  <si>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</si>
  <si>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</si>
  <si>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</si>
  <si>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</si>
  <si>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</si>
  <si>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</si>
  <si>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</si>
  <si>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</si>
  <si>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</si>
  <si>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</si>
  <si>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</si>
  <si>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</si>
  <si>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</si>
  <si>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</si>
  <si>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</si>
  <si>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</si>
  <si>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</si>
  <si>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</si>
  <si>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</si>
  <si>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</si>
  <si>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</si>
  <si>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</si>
  <si>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</si>
  <si>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</si>
  <si>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</si>
  <si>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</si>
  <si>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</si>
  <si>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</si>
  <si>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</si>
  <si>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</si>
  <si>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</si>
  <si>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</si>
  <si>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</si>
  <si>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</si>
  <si>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</si>
  <si>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</si>
  <si>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</si>
  <si>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</si>
  <si>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</si>
  <si>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</si>
  <si>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</si>
  <si>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</si>
  <si>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</si>
  <si>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</si>
  <si>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</si>
  <si>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</si>
  <si>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</si>
  <si>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</si>
  <si>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</si>
  <si>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</si>
  <si>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</si>
  <si>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</si>
  <si>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</si>
  <si>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</si>
  <si>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</si>
  <si>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</si>
  <si>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</si>
  <si>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</si>
  <si>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</si>
  <si>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</si>
  <si>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</si>
  <si>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</si>
  <si>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</si>
  <si>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</si>
  <si>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</si>
  <si>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</si>
  <si>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</si>
  <si>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</si>
  <si>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</si>
  <si>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</si>
  <si>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</si>
  <si>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</si>
  <si>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</si>
  <si>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</si>
  <si>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</si>
  <si>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</si>
  <si>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</si>
  <si>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</si>
  <si>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</si>
  <si>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</si>
  <si>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</si>
  <si>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</si>
  <si>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</si>
  <si>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</si>
  <si>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</si>
  <si>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</si>
  <si>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</si>
  <si>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</si>
  <si>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</si>
  <si>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</si>
  <si>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</si>
  <si>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</si>
  <si>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</si>
  <si>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</si>
  <si>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</si>
  <si>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</si>
  <si>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</si>
  <si>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</si>
  <si>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</si>
  <si>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</si>
  <si>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</si>
  <si>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</si>
  <si>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</si>
  <si>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</si>
  <si>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</si>
  <si>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</si>
  <si>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</si>
  <si>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</si>
  <si>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</si>
  <si>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</si>
  <si>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</si>
  <si>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</si>
  <si>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</si>
  <si>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</si>
  <si>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</si>
  <si>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</si>
  <si>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</si>
  <si>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</si>
  <si>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</si>
  <si>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</si>
  <si>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</si>
  <si>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</si>
  <si>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</si>
  <si>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</si>
  <si>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</si>
  <si>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</si>
  <si>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</si>
  <si>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</si>
  <si>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</si>
  <si>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</si>
  <si>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</si>
  <si>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</si>
  <si>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</si>
  <si>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</si>
  <si>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</si>
  <si>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</si>
  <si>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</si>
  <si>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</si>
  <si>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</si>
  <si>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</si>
  <si>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</si>
  <si>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</si>
  <si>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</si>
  <si>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</si>
  <si>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</si>
  <si>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</si>
  <si>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</si>
  <si>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</si>
  <si>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</si>
  <si>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</si>
  <si>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</si>
  <si>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</si>
  <si>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</si>
  <si>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</si>
  <si>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</si>
  <si>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</si>
  <si>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</si>
  <si>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</si>
  <si>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</si>
  <si>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</si>
  <si>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</si>
  <si>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</si>
  <si>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</si>
  <si>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</si>
  <si>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</si>
  <si>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</si>
  <si>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</si>
  <si>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</si>
  <si>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</si>
  <si>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</si>
  <si>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</si>
  <si>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</si>
  <si>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</si>
  <si>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</si>
  <si>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</si>
  <si>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</si>
  <si>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</si>
  <si>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</si>
  <si>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</si>
  <si>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</si>
  <si>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</si>
  <si>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</si>
  <si>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</si>
  <si>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</si>
  <si>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</si>
  <si>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</si>
  <si>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</si>
  <si>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</si>
  <si>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</si>
  <si>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</si>
  <si>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</si>
  <si>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</si>
  <si>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</si>
  <si>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</si>
  <si>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</si>
  <si>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</si>
  <si>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</si>
  <si>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</si>
  <si>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</si>
  <si>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</si>
  <si>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</si>
  <si>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</si>
  <si>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</si>
  <si>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</si>
  <si>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</si>
  <si>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</si>
  <si>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</si>
  <si>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PD-17 Planes de mejoramiento actualizado y oficializado</t>
  </si>
  <si>
    <t xml:space="preserve">Se realizó mesa de trabajo con la persona encargada del área de dar traslado al informe de seguimiento a la calidad de las respuestas de la Oficina de Gestión social y con el equipo de la Ventanilla de Radicación. </t>
  </si>
  <si>
    <t>La Dirección Comercial solicitará la ampliación de la Fecha de cierre de la acción teniendo en cuenta que la socialización se agendará el mes de octubre de 2023, una vez se haya formalizado la contratación de los dos apoyos comerciales proyectados para fortalecimiento del área, es decir se encuentre completo el equipo de la Dirección.</t>
  </si>
  <si>
    <r>
      <t>Se llevó a cabo el seguimiento de las peticiones ciudadanas allegadas a la Subgerencia de Gestión Urbana en el instrumento previamente establecido (formato de seguimiento de peticiones ciudadanas), en el cual se evidencia que de las 170 peticiones recibidas entre el 1 de julio de 2023 y el 30 de septiembre de 2023,</t>
    </r>
    <r>
      <rPr>
        <sz val="10"/>
        <color rgb="FFFF0000"/>
        <rFont val="Arial"/>
        <family val="2"/>
      </rPr>
      <t xml:space="preserve"> </t>
    </r>
    <r>
      <rPr>
        <sz val="10"/>
        <rFont val="Arial"/>
        <family val="2"/>
      </rPr>
      <t>170 cumplieron los tiempos establecidos reflejando el 100% de cumplimiento. El proceso cuenta con el instrumento (formato) con medición de tiempos de respuesta.
Teniendo en cuenta que la fecha de terminación de la presente acción es el 30 de abril de 2023 y los resultados obtenidos en la gestión de quejas y peticiones es del 100%, la Subgerencia de Gestión Urbana sugiere amablemente dar cierre a la acción de mejoramiento.</t>
    </r>
  </si>
  <si>
    <r>
      <t>Las sesiones de socialización se llevarán a cabo una vez se publiquen las nuevas versiones de la</t>
    </r>
    <r>
      <rPr>
        <i/>
        <sz val="10"/>
        <rFont val="Arial"/>
        <family val="2"/>
      </rPr>
      <t xml:space="preserve"> Política para la Administración de Riesgos </t>
    </r>
    <r>
      <rPr>
        <sz val="10"/>
        <rFont val="Arial"/>
        <family val="2"/>
      </rPr>
      <t>(PL-08) y la</t>
    </r>
    <r>
      <rPr>
        <i/>
        <sz val="10"/>
        <rFont val="Arial"/>
        <family val="2"/>
      </rPr>
      <t xml:space="preserve"> Guía de Gestión Integral de Proyectos</t>
    </r>
    <r>
      <rPr>
        <sz val="10"/>
        <rFont val="Arial"/>
        <family val="2"/>
      </rPr>
      <t xml:space="preserve"> (GI-49).</t>
    </r>
  </si>
  <si>
    <t>Las sesiones de socialización se llevarán a cabo una vez se publique la nueva versión de la Guía de Gestión Integral de Proyectos (GI-49).</t>
  </si>
  <si>
    <t>Los formatos lista de chequeo para fases de prefactibilidad y factibilidad de proyectos serán incorporados con la nueva versión de la Guía de Gestión Integral de Proyectos (GI-49).</t>
  </si>
  <si>
    <t>A la fecha no se presentan avances.</t>
  </si>
  <si>
    <r>
      <t xml:space="preserve">La actualización de las herramientas de riesgos y oportunidades se llevarán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</si>
  <si>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r>
      <t xml:space="preserve">La socialización se llevará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</si>
  <si>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</si>
  <si>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</si>
  <si>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Se realizó la revisión del 100% del expedientes digitales VS los expedientes físicos del proyecto Voto Nacional y se ha alcanzado el 95 % de los expedientes del proyecto San Bernardo Tercer Milenio, se han realizado los ajustes en los documentos ilegibles a los que hubiere lugar.</t>
  </si>
  <si>
    <t>Durante el tercer trimestre, se desarrollaron las siguientes actividades:
Ciudadela El Porvenir: 
•	4 de julio de 2023 se reinició la obra
Avenida Usminia: 
•	28.09.23 Se publicó el proceso de contratación en la página SECOP
•	09.08.23 Elaboración estudios previos de obras de mantenimiento redes
•	03.08.23 Se elaboró el Anexo técnico contratación interventoría.
•	10.08.23 Se solicito manifestación de interés a empresas para participar en el proceso de selección de la interventoría.
Usme 2 IDIPRON: 
•	Decisión de mejor oferta: Se presentó la decisión de la mejor oferta el 30.06.23 del contrato de obra y se presentó decisión mejor oferta contrato de interventoría 18.07.23.
•	24.08.23 Se suscribieron los contratos de obra e interventoría.
Ciudadela El Porvenir - Etapa VIIC:
•	(7C) ACTA URBANIZACIÓN CIUDADELA EL PORVENIR ETAPA VIIC
Ciudadela El Porvenir - Etapa VIIIB:
•	correo RENOBO - Recibo zonas de cesión Porvenir</t>
  </si>
  <si>
    <t>El instrumento de seguimiento establecido es el Tablero de Proyectos, el cual se realiza seguimiento periódico, los seguimientos realizados durante el periodo se hicieron en las siguientes fechas:
•	15 de julio de 2023
•	31 de julio de 2023
•	15 de agosto de 2023
•	30 de agosto de 2023
•	15 de septiembre de 2023
•	30 de septiembre de 2023
Estos seguimientos se evidencian en el tablero de proyectos en la INTRANET: 
http://10.115.245.74/tablero-de-proyectos
También en el comité de Proyectos se realiza seguimiento.</t>
  </si>
  <si>
    <t>Durante el período se realizaron las siguientes actividades:
El día 30 de agosto de 2023: se revisó la guía por parte de la SGDP
El día 31 de agosto de 2023: Se revisaron los ajustes de la Guía y la matriz de riesgos con José Luis Obando del Equipo Técnico de Abastecimiento Estratégico</t>
  </si>
  <si>
    <t>Mediante radicados: I2023002272 y I2023002620 de fecha 08 de agosto y 07 de septiembre de 2023, respectivamente, se realizó seguimiento aleatoria de las situaciones administrativas encontradas en el cargue de documentos de ejecución contractual en la plataforma Secop II</t>
  </si>
  <si>
    <t xml:space="preserve">Durante el periodo de medición del presente informe se realizaron las siguientes actualizaciones de documentos y formatos del Sistema Integrado de Conservación asociados al mantenimiento y calibración de equipos:
- FT-195 Hoja de seguridad para residuos sólidos peligrosos infecciosos V2.
- FT-234 Informe para realizar seguimiento del Sistema Integrado de Conservación V1.
- FT-09 Monitoreo de condiciones ambientales en archivo V3. 
- FT-182 Planilla Seguimiento al Mantenimiento de los Inmuebles de Almacenamiento Documental e Inmobiliario de Archivo V2.
- FT-04 Planilla de seguimiento de acciones de limpieza V2.
Dichas actualizaciones fueron aprobadas y se encuentran listos para publicación por parte de la Subgerencia de Planeación y administración de Proyectos. </t>
  </si>
  <si>
    <t xml:space="preserve">El Proceso de Gestión Documental, proyecto el Plan de Emergencias Documentales, para ser incluido como parte integral al Plan de Emergencias de la Empresa, documento que se encuentra en revisión en la Subgerencia de Planeación y administración de Proyectos. </t>
  </si>
  <si>
    <t>Se realizaron dos talleres en las fechas 13 y 31 de julio de 2023</t>
  </si>
  <si>
    <t>No se ha adelantado el seguimiento</t>
  </si>
  <si>
    <t xml:space="preserve">No se ha adelantado la sensibilización </t>
  </si>
  <si>
    <t>No se ha adelantado la socialización</t>
  </si>
  <si>
    <t xml:space="preserve">No se ha adelantado </t>
  </si>
  <si>
    <t>No hay avance de la actividad, dado que el vencimiento es hasta el próximo año.</t>
  </si>
  <si>
    <t>No se presenta avance, a la espera de la publicación del documento para su correspondiente socialización en el mes de octubre de 2023</t>
  </si>
  <si>
    <t>No se presenta avance, fecha de vencimiento al 30 de noviembre de 2023</t>
  </si>
  <si>
    <t>Se realizó un primer taller de lecciones aprendidas el 22 de septiembre de 2023, se programará una segunda sesión más específica para el tema de riesgos. Se adjunta el formulario de asistencia y las presentaciones de los proyectos de lecciones aprendidas.</t>
  </si>
  <si>
    <t>La socialización del documento (Plan de Emergencias) fue socializado el 18 de agosto del 2023, teniendo en cuenta que la publicación y normalización dependía integración de varios documentos.</t>
  </si>
  <si>
    <t>El 29 de septiembre de 2023, se realizó la solicitud de actualización de la guía para la identificación, implementación y control del Diseño y Desarrollo. 
Evidencia: correo.</t>
  </si>
  <si>
    <t>El 29 de septiembre de 2023, mediante correo electrónico se realizó el Reporte materialización de riesgo del proyecto - Complejo Hospitalario San Juan de Dios. 
Evidencia: Correo</t>
  </si>
  <si>
    <t>El 29 de septiembre de 2023, mediante correo electrónico se realizó el Reporte materialización de riesgo del proyecto - Complejo Hospitalario San Juan de Dios.
Evidencia: Correo</t>
  </si>
  <si>
    <t>Hallazgo Reclasificado
código EFP-2023-002</t>
  </si>
  <si>
    <t xml:space="preserve">Cerrado
Proceso Comercialización </t>
  </si>
  <si>
    <r>
      <t xml:space="preserve">En reunión sostenida el 29 de septiembre de 2023 el fiducias de la Subgerencia Inmobiliaria y la Subgerencia de Desarrollo de Proyectos, sugirió como alternativa que se realizara una corrección ante la Oficina de Registro de Instrumentos Públicos Zona Centro, a fin de que se solicite la apertura del folio de matrícula inmobiliaria para el área restante. Procedimos entonces a realizar la consulta con la directora de predios de RenoBo y de igual manera se recomendó realizar una reunión con la abogada del IDU para revisar el tema. Está en revisión la minuta definitiva para subsanar áreas que deben entregarse.
</t>
    </r>
    <r>
      <rPr>
        <b/>
        <sz val="10"/>
        <rFont val="Arial"/>
        <family val="2"/>
      </rPr>
      <t>Nota: Se reitera la importancia de que el proceso Responsable solicite a la SPAP con copia a la OCI, ampliación de la fecha de cumplimiento de la acción de acuerdo al tiempo que se estime necesario para su cumplimiento y soporte el motivo de esta solicitud.</t>
    </r>
  </si>
  <si>
    <t>Cumplida inefectiva</t>
  </si>
  <si>
    <t xml:space="preserve">Se realizó mesa de trabajo con el personal de Gestión Documental, donde se revisó la TRD del Proceso, identificando y dejando clara las series y tipologías documentales que conforman los expedientes, los cuales se encuentran creados en el Sistema SGDEA - Tampus. 
Evidencia: Acta validación TRD SS logísticos
</t>
  </si>
  <si>
    <t>Se realizaron dos reuniones presenciales, con el grupo de profesionales de servicios logísticos, donde se revisaron expedientes contractuales y se verificó el cargue en el sistema SGDEA Tampus.
Evidencia: Acta verificación Expe. Contractuales - agosto
verificación Expe. Contractuales - Sept.</t>
  </si>
  <si>
    <t xml:space="preserve">Se adjunta informe técnico sobre el estado actual de los vehículos que conforman el parque automotor, que será soporte del informe de gestión y presentación ante la alta dirección para futuras alternativas y toma de decisiones.
Evidencia: Informe Técnico </t>
  </si>
  <si>
    <t>En cumplimiento con lo establecido en el Programa de Saneamiento Ambiental " Desinfección, Desratización y Desinsectación", establecido en el Sistema Integrado de Conservación y Preservación Digital a Largo Plazo, el proceso de Gestión Documental proyecto los documentos técnicos para el proceso de contratación del servicio mediante Rad. I2023002415, y de esta forma verificar el cumplimiento al programa de Saneamiento.
Evidencia: Contratación Saneamiento ambiental</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</si>
  <si>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</si>
  <si>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 xml:space="preserve">Como parte de las actividades que se vienen adelantando con el contratista Verano- Iteria para la implementación del Sistema Misional (UNIFIER), se ha trabajado el diseño y la configuración del proceso de negocio - BP 23 Propuestas de Servicios, que permitirá registrar el flujo de trabajo y la información que se genera en la gestión de propuestas de servicio. El proceso de negocio tiene un formulario que contiene los campos solicitados por la Dirección Comercial, ( Ver DOCUMENTO CARGUE DE TEMPLATE PROCESO DE NEGOCIO BP23. PROPUESTA DE SERVICIOS) uno de los cuales corresponde a la fecha de recepción de la solicitud de servicios ( ver página 5). Actualmente el sistema se encuentra en etapa de prueba de cargue de información en unas plantillas (templates) </t>
  </si>
  <si>
    <t>En el Comité de Proyectos No.17 del 27-09-2023, se emitió el concepto y conclusiones respecto al aval de la estrategia concurso de predios .
Por lo anterior, se reporta un avance de cumplimiento del 100%. 
Evidencias: Acta del Comité publicada en el SGDEA; ruta: EMPRESA DE RENOVACIÓN Y DESARROLLO URBANO/700.Subgerencia de Planeación y Administración de Proyectos/700.35.PROYECTOS/	700.35.02.Proyectos de Inversión/Proyectos Urbanos/Actas Comité de Proyectos/Resolución No. 142-2022/2023)</t>
  </si>
  <si>
    <t>La socialización del documento (Plan de Emergencias) fue realizada el 18 de agosto del 2023, teniendo en cuenta que la publicación y normalización dependía de la integración de varios documentos. 
Evidencia: Plan de Mejoramiento: https://drive.google.com/drive/folders/17M1VNoqn1Ijwr9cOIPR7mdQHSuz0gy1F</t>
  </si>
  <si>
    <t>El formato de registro de préstamos documentales fue ajustado, incluyendo campos adicionales con el propósito de calcular la fecha de devolución, identificar el estado del préstamo y controlar los días de vencimiento a la fecha (En el caso de no renovarse en el tiempo establecido). Esta actualización se encuentra debidamente publicada en la página de la empresa.
Evidencia: Formato Registro de Prestamos</t>
  </si>
  <si>
    <t>Se realizó la socialización de la actualización del formato FT-111 Registro Préstamo de Documentos.
Evidencia: Plan de Mejoramiento: https://drive.google.com/drive/folders/17M1VNoqn1Ijwr9cOIPR7mdQHSuz0gy1F</t>
  </si>
  <si>
    <r>
      <rPr>
        <u/>
        <sz val="10"/>
        <rFont val="Arial"/>
        <family val="2"/>
      </rPr>
      <t>Actividad ejecutada:</t>
    </r>
    <r>
      <rPr>
        <sz val="10"/>
        <rFont val="Arial"/>
        <family val="2"/>
      </rPr>
      <t xml:space="preserve"> Se realizó la solicitud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r>
  </si>
  <si>
    <r>
      <rPr>
        <u/>
        <sz val="10"/>
        <rFont val="Arial"/>
        <family val="2"/>
      </rPr>
      <t>Actividad pendiente de ejecución:</t>
    </r>
    <r>
      <rPr>
        <sz val="10"/>
        <rFont val="Arial"/>
        <family val="2"/>
      </rPr>
      <t xml:space="preserve"> La actividad se encuentra para ejecutar dentro de los plazos establecidos.</t>
    </r>
  </si>
  <si>
    <t>Los profesionales del proceso realizaron revisión y actualización de los documentos susceptibles a cambios, asociados al proceso, posteriormente esta información fue enviada a la Subgerencia de Planeación para su correspondiente publicación.
Evidencia: Correo Procedimientos TIC _Planeación</t>
  </si>
  <si>
    <t>Se realizo la correspondiente actualización del cuadro de mantenimiento de equipos incluyendo el estado con las condiciones, lo anterior para dar cumplimiento al compromiso frente al hallazgo identificado dentro la auditoría interna a la gestión del contrato 327-2021. Así las cosas, el proceso de gestión de TIC no solicitara normalización para que el formato de cuadro de mantenimiento de equipos ser incluido dentro de los documentos del SIG asociados al proceso.
Evidencia: Cuadro de Mantenimiento</t>
  </si>
  <si>
    <t>Dando alcance al seguimiento reportado en el segundo trimestre del año, se solicita ajustar el porcentaje de avance, teniendo en cuenta que el 3 de abril de 2023 se llevó a cabo un taller práctico del uso del Tablero de proyectos contando con la participación de 29 colaboradores de la empresa.
De otra parte, y dado que hace falta realizar una jornada, se solicitó a la Subgerencia de Planeación y Administración de Proyectos ampliación de la fecha de finalización para poder llevarla cabo sobre la versión 2 del Tablero de Proyectos, ya que en el marco de la implementación del Sistema de Información Misional (SIM) se han realizado esfuerzos para la actualización de la herramienta de seguimiento provisional "Tablero de Proyectos".
Evidencia: 
- Acta de reunión.
- Correo de solicitud de ampliación de fecha de finalización.</t>
  </si>
  <si>
    <r>
      <t xml:space="preserve">Como resultado de la mesa de trabajo realizada entre la Subgerencia de Planeación y Administración de Proyectos y la Dirección de Gestión Contractual, se ajustaron las obligaciones generales de los formatos asociados a los contratos de prestación de servicios </t>
    </r>
    <r>
      <rPr>
        <b/>
        <i/>
        <sz val="10"/>
        <rFont val="Arial"/>
        <family val="2"/>
      </rPr>
      <t>FT-228 Solicitud de contratación Prestación de Servicios Personales</t>
    </r>
    <r>
      <rPr>
        <sz val="10"/>
        <rFont val="Arial"/>
        <family val="2"/>
      </rPr>
      <t xml:space="preserve"> y</t>
    </r>
    <r>
      <rPr>
        <b/>
        <i/>
        <sz val="10"/>
        <rFont val="Arial"/>
        <family val="2"/>
      </rPr>
      <t xml:space="preserve"> FT-210 Estudios previos contratación directa</t>
    </r>
    <r>
      <rPr>
        <sz val="10"/>
        <rFont val="Arial"/>
        <family val="2"/>
      </rPr>
      <t>, especificando la obligación de participar en la implementación y sostenibilidad en el Sistema Integrado de Gestión, ya que si bien existía, estaba unida con una relacionada específicamente con el Sistema de Gestión Documental.
Estos formatos entraron en vigencia el 26 y 29 de septiembre de 2023 respectivamente, por lo cual, se da por concluida esta actividad reportando un 100% de avance.
Evidencias:
- FT-228 Solicitud de contratación Prestación de Servicios Personales en versión 4 publicado en la intranet.
- FT-210 Estudios previos contratación directa en versión 2 publicado en la intranet.</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</si>
  <si>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Por lo anterior, se da por cumplida la activad con un avance del 100%.
Evidencias:
Link encuesta: https://docs.google.com/forms/d/e/1FAIpQLSfA7IjSljqb38uoAjvg0ySqIvxuEklgsLQ-kggaA7noZAKRFQ/viewform 
Link Facebook RenoBo: Ver las publicaciones de esta red social en https://www.facebook.com/RenoBoBogota </t>
  </si>
  <si>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Por lo anterior, se da por cumplida la activad con un avance del 100%.
Evidencias:</t>
    </r>
    <r>
      <rPr>
        <b/>
        <sz val="10"/>
        <rFont val="Arial"/>
        <family val="2"/>
      </rPr>
      <t xml:space="preserve">
</t>
    </r>
    <r>
      <rPr>
        <sz val="10"/>
        <rFont val="Arial"/>
        <family val="2"/>
      </rPr>
      <t>- Listados de asistencias
- Presentación y material entregado en las jornadas</t>
    </r>
  </si>
  <si>
    <r>
      <t>En el periodo evaluado se verificó que el 100% de las respuestas emitidas por la Subgerencia cargadas de manera correcta en las dos plataforma. De otra parte, y por medio de comunicación interna dirigida a la Oficina de Control Interno de la Empresa, se informó que en el marco del plan de mejoramiento aquí propuesto, se adjuntó el radicado de salida S2023001109 que estaba pendiente para complementar a la respuesta de la petición #1149702023. En cuanto a la petición #1445032023, se enfatizó que en el apartado de observaciones del formulario de respuesta, se había indicado que la documentación anexa sí se incluyó de manera efectiva y que como parte de la solución al asunto, se haría explícito el proceso para poder descargar dicha información debidamente.
Evidencias:</t>
    </r>
    <r>
      <rPr>
        <b/>
        <sz val="10"/>
        <rFont val="Arial"/>
        <family val="2"/>
      </rPr>
      <t xml:space="preserve">
</t>
    </r>
    <r>
      <rPr>
        <sz val="10"/>
        <rFont val="Arial"/>
        <family val="2"/>
      </rPr>
      <t>- Constancias de respuesta a los requerimientos recibidos en el periodo evaluado.</t>
    </r>
  </si>
  <si>
    <t>Se actualizó el procedimiento de "Diseño, actualización y seguimiento de indicadores" incluyendo en sus lineamientos sobre la formulación de indicadores de eficacia en los indicadores de cara al Sistema de Gestión de Calidad, ajustes de la tabla de tendencias del comportamiento de los indicadores, aclarando qué pasa con las desviaciones de acuerdo con el grado de impacto de los indicadores que no alcancen la meta establecida. 
El procedimiento se encuentra publicado en la intranet en su versión 6, por lo cual, se da por cumplida esta actividad.
Evidencia:
- PD-03 Diseño, actualización y seguimiento de Indicadores en versión 6 publicado en http://186.154.195.124/mipg-sig?title=pd-03&amp;field_proceso_target_id=All&amp;field_clasificacion_del_document_value=All</t>
  </si>
  <si>
    <r>
      <t>Se envió un correo electrónico a todos los Líderes Operativos socializando los ajustes que se hicieron al procedimiento</t>
    </r>
    <r>
      <rPr>
        <i/>
        <sz val="10"/>
        <rFont val="Arial"/>
        <family val="2"/>
      </rPr>
      <t xml:space="preserve"> PD-03 Diseño, actualización y seguimiento de Indicadores</t>
    </r>
    <r>
      <rPr>
        <sz val="10"/>
        <rFont val="Arial"/>
        <family val="2"/>
      </rPr>
      <t>, los cuales se relacionan con la inclusión de lineamientos sobre la formulación de indicadores de eficacia de cara al Sistema de Gestión de Calidad, ajustes en la Tabla de tendencias del comportamiento de los indicadores, y se especifica qué pasa con las desviaciones de acuerdo con el grado de impacto de los indicadores que no alcancen la meta establecida. 
De igual manera, y en reunión con Líderes Operativos del 20 de septiembre, se hizo la socialización de dichos cambios y se reiteró que para el último trimestre del año, se realizará un taller en donde se socialice la metodología de formulación de indicadores, se generen ejemplos prácticos y como resultado ellos puedan definir indicadores de eficacia para los procesos que lideran.
Evidencias:
- Correo electrónico a Líderes Operativos, socializando los ajustes del procedimiento, el 15 de septiembre.
- Presentación y Listado de Asistencia de la reunión con Líderes Operativos.</t>
    </r>
  </si>
  <si>
    <t>Se realizó la propuesta para el diseño del taller que busca socializar la metodología de formulación de indicadores y se está gestionando con la Subgerencia de Gestión Corporativa. 
Evidencia:
- Correo electrónico "Propuesta taller de Formulación de Indicadores".</t>
  </si>
  <si>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Por lo anterior, se da por cumplida la actividad.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</si>
  <si>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Por lo anterior, se da por cumplida la actividad.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</si>
  <si>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Por lo anterior, se da por cumplida la actividad.
Evidencias:
- Acta de reunión con los resultados de la evaluación de eficacia.</t>
  </si>
  <si>
    <t>Proceso</t>
  </si>
  <si>
    <t>Total, de Hallazgos</t>
  </si>
  <si>
    <t>Total, de Acciones</t>
  </si>
  <si>
    <t>Total, de Indicadores/metas</t>
  </si>
  <si>
    <t>Acciones Abiertas</t>
  </si>
  <si>
    <t>Acciones</t>
  </si>
  <si>
    <t>Dentro de términos</t>
  </si>
  <si>
    <t>Vencidas</t>
  </si>
  <si>
    <t>Cumplidas inefectivas</t>
  </si>
  <si>
    <t>Cerradas</t>
  </si>
  <si>
    <t>Ejecución de Proyectos</t>
  </si>
  <si>
    <t>-</t>
  </si>
  <si>
    <t>TOTAL</t>
  </si>
  <si>
    <t>PORCENTAJE</t>
  </si>
  <si>
    <t>Hallazgo Reclasificado</t>
  </si>
  <si>
    <t>Control Interno Disciplinario</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</si>
  <si>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urbanismo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</si>
  <si>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continúe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</si>
  <si>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Modulo SIG Onboarding con el componente de riesgos de proyectos.</t>
  </si>
  <si>
    <t>La actualización del Modulo SIG Onboarding con el componente de riesgos de proyectos se llevará a cabo una vez se publique la nueva versión de la Guía de Gestión Integral de Proyectos (GI-49).</t>
  </si>
  <si>
    <t>El monitoreo de los riesgos de proyectos piloto y/o priorizados se llevará a cabo una vez se implemente la nueva versión de la Guía de Gestión Integral de Proyectos (GI-49).</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</si>
  <si>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fue aprobado y será recodificado el código EFP-2023-002 asociado al proceso Evaluación Financiera de Proyectos en la Versión 7 del Plan de Mejoramiento por procesos ya que la solicitud se realizó el 12 de julio de 202</t>
  </si>
  <si>
    <t>Los nuevos manuales operativos fiduciarios para los Fideicomisos administrados por Alianza Fiduciaria y por Fiduciaria Scotiabank Colpatria, iniciaron su vigencia el 1º de septiembre de 2023.</t>
  </si>
  <si>
    <t>El día 6 de octubre de 2023, se remitió a la Oficina de Control Interno, el memorando en el que se informa los controles establecidos en el procedimiento</t>
  </si>
  <si>
    <t>Se actualizaron los indicadores en el mes de Julio 2023, se socializaron con cada un de los responsables del proceso y se realizar el reporte del seguimiento en el mes de octubre. (publicados en la Erunet).</t>
  </si>
  <si>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continua con la respuesta a las diferentes observaciones interpuestas por los interesados y la ciudadanía.
Las evidencias de las acciones adelantadas se encuentran en el siguiente enlace: https://drive.google.com/drive/folders/1VqYZVQuHpLNVXafEYrVtqRCUwODbylnw?usp=drive_link 
</t>
  </si>
  <si>
    <t>Dando cumplimiento al cronograma de trabajo se recibió a satisfacción el servicio de calibración de los equipos.
Evidencia: Plan de Mejoramiento: https://drive.google.com/drive/folders/17M1VNoqn1Ijwr9cOIPR7mdQHSuz0gy1F</t>
  </si>
  <si>
    <t>La actividad se ha venido realizando en términos.</t>
  </si>
  <si>
    <t>Socializar los cambios y nuevos lineamientos del procedimiento a los Líderes Operativos.</t>
  </si>
  <si>
    <t>100% de Líderes Operativos socializados en los nuevos lineamientos</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</si>
  <si>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o Inaceptable.</t>
    </r>
  </si>
  <si>
    <t>La actividad se encuentra abierta, y se estima se cierre en Diciembre del presente año, teniendo en cuenta que loa política de moradores se encuentra en revisión y la misma hace parte de os lineamientos del procedimiento.</t>
  </si>
  <si>
    <t>Se solicita cambiar la fecha de cumplimiento para la acción
Evidencia: Correo electrónico</t>
  </si>
  <si>
    <t>Enviar informe a los líderes y directivos trimestralmente con los colaboradores que no han realizado debidamente las evaluaciones del (No hay sugerencias) y de inducción general.</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</si>
  <si>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de acuerdo con el compromiso establecido para esta actividad.
Evidencias: Onboarding
Nota: las acciones reportadas no cumplen con el indicador ni la meta de la acción " Enviar informe a los líderes y directivos trimestralmente con los colaboradores que no han realizado debidamente las evaluaciones del (No hay sugerencias) y de inducción general.", meta " 4 informes a directivos con el estado de desarrollo de capacitaciones de inducción." El tiempo previsto para esta acción ya que habla de informes trimestrales y son cuatro (4) programados debería ser del 19 de Julio de 2023 al 19 de julio de 2024.</t>
  </si>
  <si>
    <t>Enviar reporte al jefe directo por cada colaborador que no realice las evaluaciones de (No hay sugerencias) en los 15 días hábiles a partir del envío de la carta de bienvenida, y en caso de que existan casos crónicos por área, citar a una reunión al líder del área.</t>
  </si>
  <si>
    <t>100% del envío de reportes a los jefes directos y reuniones efectuadas por cada colaborador que no realice las evaluaciones de (No hay sugerencias) en los 15 días hábiles a partir del envío de la carta de bienvenida</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</si>
  <si>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mediante reportes en correos.
Evidencia: https://drive.google.com/drive/folders/1WFZ2b_gFeFKbK7yLiOY30C5z6gIjPCjB
Nota: las acciones reportadas no cumplen con el indicador ni la meta de la acción "Enviar reporte al jefe directo por cada colaborador que no realice las evaluaciones de (No hay sugerencias) en los 15 días hábiles a partir del envío de la carta de bienvenida, y en caso de que existan casos crónicos por área, citar a una reunión al líder del área..", meta "100% del envío de reportes a los jefes directos y reuniones efectuadas por cada colaborador que no realice las evaluaciones de (No hay sugerencias) en los 15 días hábiles a partir del envío de la carta de bienvenida".</t>
  </si>
  <si>
    <t>4 informes de (No hay sugerencias) de las evaluaciones de (No hay sugerencias) diligenciadas por área.</t>
  </si>
  <si>
    <t># de informes elaborados / 4 informes de (No hay sugerencias) de las evaluaciones de (No hay sugerencias) diligenciadas por área</t>
  </si>
  <si>
    <t>Se realizo medición de la participación y estado de las evaluaciones Onboarding, dicho análisis de información genero un informe, el cual fue enviado a los lideres y colaboradores correspondientes.
Evidencia: https://drive.google.com/drive/folders/1WFZ2b_gFeFKbK7yLiOY30C5z6gIjPCjB</t>
  </si>
  <si>
    <t xml:space="preserve">
Durante el periodo de medición de este informe se han enviado reportes a los diferentes Jefes de áreas con copias a los colaboradores designados por áreas para ser guías del Plan Enlace, así como, los colaboradores en proceso de realización de los módulos de Onboarding, con el propósito de generar un mayor seguimiento a la realización de los módulos de inducción.
Evidencia: https://drive.google.com/drive/folders/1WFZ2b_gFeFKbK7yLiOY30C5z6gIjPCjB</t>
  </si>
  <si>
    <t>Teniendo en cuenta, que el programa de capacitaciones de la vigencia 2023 se encuentra ejecutado en más del 50 %,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Nota: La acción no ataca la causa raíz, esta pasa a la siguiente vigencia por lo que se recomienda aumentar el tiempo de seguimiento de la misma hasta la formulación y designación de recursos del Plan de incentivos para la vigencia 2024.</t>
  </si>
  <si>
    <t>Se elaboraron las actas de reporte de alcance interno de seguimiento a la calidad de las respuestas de los meses de junio, julio y agosto. 
Nota: ya que el cumplimiento de la acción esta programada hasta el mes de diciembre de 2023 se recomienda continuar realizando las actas correspondientes a los meses de septiembre, octubre, noviembre y diciembre</t>
  </si>
  <si>
    <t>Se estableció el listado de actividades que corresponden a la interacción con las fiduciarias se consolidó un listado a través de Drive para complementar, la publicación del este instrumento esta supeditado a la actualización de los manuales y la guía de tramite precontractual la cual se publicará en octubre de 2023</t>
  </si>
  <si>
    <t>No se ha adelantado la socialización del instrumento</t>
  </si>
  <si>
    <t xml:space="preserve">No se ha adelantado informe de evaluación se realizó retroalimentación de casos en la jornada de socialización. </t>
  </si>
  <si>
    <r>
      <t xml:space="preserve">se conformo una base de datos con la Información de informes de ejecución y publicación de vigencia de pólizas para verificar el estado actual de los contratos en ejecución.
</t>
    </r>
    <r>
      <rPr>
        <b/>
        <sz val="10"/>
        <rFont val="Arial"/>
        <family val="2"/>
      </rPr>
      <t>Nota: no se evidencia que esta base de datos cumpla con la acción propuesta "Una herramienta de seguimiento y asignación de contratos objeto de seguimiento operando." en lo referente a la asignación de contratos</t>
    </r>
  </si>
  <si>
    <r>
      <t xml:space="preserve">Se asignó a un grupo de abogados la revisión de la misma la base de datos y el diligenciamiento a través de correo electrónico.
</t>
    </r>
    <r>
      <rPr>
        <b/>
        <sz val="10"/>
        <rFont val="Arial"/>
        <family val="2"/>
      </rPr>
      <t xml:space="preserve">
Nota: no se evidencia que esta base de datos cumpla con la acción propuesta "Una herramienta de seguimiento y asignación de contratos objeto de seguimiento operando." en lo referente a la asignación de contratos</t>
    </r>
  </si>
  <si>
    <t>Formato de estudio previo FT-210 y Ft-228 actualizados en las obligaciones generales, este documento hace parte integral del contrato los cuales se encuentran publicados en la RedNet de la Empresa.</t>
  </si>
  <si>
    <t>El documento de lineamientos se encuentra en construcción para ser estandarizado y publicado</t>
  </si>
  <si>
    <t xml:space="preserve">Las actividades de capacitación y sensibilización por parte de la Oficina se han venido desarrollando, de acuerdo con el cronograma establecido del primero y segundo semestre, la estrategia esta en construcción y será socializada una vez se efectué su formalización </t>
  </si>
  <si>
    <t xml:space="preserve">Se revisaron los procedimientos de tutelas y de comité conciliación enviado a la Subgerencia de Planeación quienes hicieron observaciones y se están realizando los ajustes </t>
  </si>
  <si>
    <t xml:space="preserve">Los abogados del equipo de defensa judicial, participaron en la revisión de los procesos y en los ajustes que se realizaron </t>
  </si>
  <si>
    <t xml:space="preserve">Se adelantaron 4 comunicaciones internas con el fin d informar a los supervisores el estado de publicación de la ejecución de los contratos a su cargo. </t>
  </si>
  <si>
    <t xml:space="preserve">La socialización del documento de lineamientos se llevará a cabo una vez se estandarice y sea publicado </t>
  </si>
  <si>
    <t xml:space="preserve">La socialización de la estrategia se llevará a cabo una vez sea formalizada </t>
  </si>
  <si>
    <t xml:space="preserve">Teniendo en cuenta el plan de mejoramiento, se organizó el plan de acción del PIGA 2023 en una base de datos con la intención de poder llevarle un seguimiento a cada una de las actividades. La base de datos discrimina los 5 programas PIGA y a cada una de las actividades se les adjunto una fecha de ejecución, de esta manera se tiene seguimiento y control en el desarrollo y avance de todas las actividades. Así mismo la evidencia de ejecución de las actividades se tiene guardada en carpetas según el programa al que corresponda.
Evidencia: Actividades PIGA: drive.google.com/drive/folders/1cp0Kb-xr1RuRTP16DBxDChfJ-wJG6PA6
</t>
  </si>
  <si>
    <t>Se realizo la actualización de la matriz de programas del PIGA incluyendo el cronograma, el plan de acción y el porcentaje de avance a cada uno de los 5 programas establecidos, lo anterior con el fin de dar el correspondiente seguimiento y lograr un 100% de cumplimiento del total de actividades.
Evidencia: Actividades PIGA: drive.google.com/drive/folders/1cp0Kb-xr1RuRTP16DBxDChfJ-wJG6PA6</t>
  </si>
  <si>
    <t>Se realizó reunión de seguimiento al contrato 356-2022, entre el grupo técnico de apoyo a la supervisión y el personal de Famoc Depanel SA, donde se revisaron las actividades ejecutadas conforme a las programadas en el Cronograma de mantenimientos, se validaron los soportes en el expediente contractual, así mismo se dejó organizado el expediente con los respectivos soportes de las actas de servicio. Lo anterior con el propósito de generar el informe más idóneo de apoyo a la supervisión que se hace mensualmente, dicho informe identifica el soporte de mantenimiento de los puntos hidrosanitarios llevado a cabo en el mes de febrero de acuerdo al cronograma establecido.
Evidencia: Acta reunión Cto. 356-22 
Acta de mantenimiento puntos hidrosanitarios.</t>
  </si>
  <si>
    <t>El proceso de servicios logísticos tiene indicadores que permiten medir la optimización de los recursos en que cuenta la Empresa, para la atención de los requerimientos que se reciben mensualmente, en términos de eficiencia, mensualmente se recibe un promedio de 820 solicitudes (asignación de parqueaderos y salas, suministro de papelería, tarjetas de acceso, autorizaciones a la administración del edificio de ingreso y salida de personas, así como de los elementos de las instalaciones de la Empresa) 
Así las cosas, se ha ampliado el análisis de las actividades de optimización realizadas por el proceso en los Indicadores mediante la evaluación y control el gasto adicional que incurre la empresa para atender los servicios adicionales, como es el caso de alquiler salas de reuniones, que se obtuvo un incremento en el gasto en el tercer trimestre frente al segundo semestre. Dicho análisis será presentado dentro del seguimiento a Indicadores del proceso del tercer trimestre de la vigencia.</t>
  </si>
  <si>
    <t>Incorporar un lineamiento en el procedimiento PD-57 Auditorías Internas SIG y de Evaluación Independiente,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</si>
  <si>
    <t>Socializar los cambios y nuevos lineamientos del procedimiento al Equipo de la Oficina de Control Interno.</t>
  </si>
  <si>
    <t>Durante el tercer trimestre de 2023, para el trámite de adquisición de la herramienta, el 1 de junio de 2023 se hizo el cuadro comparativo y se recomendó el programa SAO.
El 15 de junio de 2023, se remitió el cuadro comparativo y cotización del oferente escogido
Se elaboró el anexo técnico
Se solicitó el CDP
Se ajustó el objeto
El contratista se encuentra en proceso de formalización del contrato
Se contacto al contratista para iniciar la elaboración y conformación de las bases de datos para el ingreso al software, cuando este debidamente instalado.
Evidencia: el anexo técnico, propuesta y aceptación de oferta</t>
  </si>
  <si>
    <t>Durante el período, mediante correo de fecha 18 de septiembre de 2023, se solicitó el cierre del presente plan de acción; dado que ya se encuentra publicado el formato FT-49 Acta de Aprobación de Estudios y diseños V3; de igual forma se informa que mediante correo electrónico de fecha 28 de agosto de 2023, dirigido a Planeación, se comunicó qué, en cuanto a la solicitud de publicación del nuevo formato Acta de apropiación de Estudios y Diseños existentes; el mismo se tendrá como una proforma y que por el momento no se requiere su oficialización; actualmente, se encuentra aún en proceso de mejora y se requiere de más tiempo para poder revisar si el mismo se adapta las necesidades.
Evidencia: formato en la última versión vigente y el correo.</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</si>
  <si>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	18 de julio de 2023 Alertas Comités de Proyectos (urbanismo Voto Nacional)
•	24 de julio de 2023: COMPROMISOS COMITE DE PROYECTOS NO. 12 - COLEGIOS G2
En el Acta No. 13 de fecha 19 de julio de 2023, se generaron alertas sobre los proyectos:
•	Colegio La Magdalena
•	Colegio San Francisco
•	Alcaldía de los Mártires 
•	Ciudadela El Porvenir El Parque 5 
•	Pabellones Franceses San Juan de Dios
•	Cable aéreo San Cristóbal Equipamientos 
En el Acta No. 15 de fecha 16 de agosto de 2023, se generaron alertas sobre los proyectos:
•	Alcaldía de los Mártires 
•	Bronx Distrito Creativo
•	Colegio La Magdalena
•	Universidad Distrital</t>
  </si>
  <si>
    <t>Durante el período se realizaron las siguientes actividades:
Contrato 067 – 2021: El 18/08/2023: Se cargó la siguiente información: Contrato, Análisis preliminar, Pólizas, Acta de Inicio e Informes de Supervisión del No.1 al No.9
Contrato 207-2022: El 24/07/2023: Se cargaron los informes mensuales de la consultoría del No.1 al No. 7. El 16/09/2023: Se cargó el informe mensual No.8, Se cargó el informe mensual No.9
CTO 094-2023 Omar Enrique Coronado Becerra: Se cargaron los documentos:
•	Contrato firmado
•	Acta de Inicio
•	Informes mensuales de los meses febrero, marzo, abril y mayo
•	Soportes de pago de febrero, marzo y abril
Finalmente, se avanza completando la base, con contratos y convenios interadministrativos y con contratos de prestación de servicios suscritos por fiducia.</t>
  </si>
  <si>
    <t>Se revisó la Guía para la administración del riesgo y el diseño de controles en entidades públicas del DAFP en su versión del año 2022, y a partir de allí se identificaron algunos aspectos que se deben tener en cuenta para la actualización de la Política para la Administración de Riesgos (PL-08) y de igual manera, la incorporación de lineamientos frente a la identificación y reporte de la materialización de riesgos, tanto de proceso como de proyectos. 
Por lo anterior, se reporta un avance del 10%.
Evidencia: Versión preliminar de la Política para la Administración de Riesgos (PL-08) con los ajustes que se deben realizar.</t>
  </si>
  <si>
    <t>Por medio del contrato 351-2023 cuyo objeto es "Prestar el servicio de consultoría para la complementación del modelo de gestión de proyectos de la Empresa de Renovación y Desarrollo Urbano." se incluyó en los entregables la "Revisión y complementación de la gestión de riesgos a nivel de proyectos, identificación, clasificación, tratamiento, respuesta y roles en la administración". Por tanto esta actividad se encuentra en avance conforme se entreguen los productos por parte de la consultoría. 
Evidencias: Contrato y anexo técnico donde se mencionan los entregables.</t>
  </si>
  <si>
    <t xml:space="preserve">
El trámite de traslado del hallazgo CO-2022-007 concluyó con la incorporación de la acción formulada por la Dirección de Gestión Contractual en el plan de mejoramiento (bajo el código GC-2023-003). Se adjunta el correo en el que la mencionada Dirección remite la acción de mejoramiento planteada y en el que la Subgerencia de Planeación da respuesta, así:
"De acuerdo con su solicitud, informo que fue incluida la acción planteada para el hallazgo asociado al proceso Gestión Contractual, identificado por la Auditoría Interna de Control Interno; y que quedó identificada con el código GC-2023-003.
Esta acción ya se encuentra incorporada en el Plan de Mejoramiento por procesos en la intranet y en la página web de la Empresa, para ejecutar y realizar seguimiento a las mismas.
Es importante mencionar, que esta acción reemplaza la asociada al proceso Comercialización bajo el código CO-2022-007, la cual se mantiene para el cierre respectivo por parte de la Oficina de Control Interno "</t>
  </si>
  <si>
    <t>A fin de identificar de las salidas no conformes asociadas al proceso de comercialización, se inició con la revisión de la caracterización del proceso, para lo cual se llevó a cabo una reunión con la profesional de la Subgerencia de Planeación (ver agenda), en la cual se elaboró una versión preliminar de la caracterización (ver versión preliminar). En octubre se llevará a cabo una reunión de lideres operativos "Ajustes de las caracterizaciones de proceso según la nueva estructura" , que permitirá establecer las interacciones con las demás áreas para identificar las salidas internas a considerar.</t>
  </si>
  <si>
    <t>La Subgerencia de Planeación realizó la modificación correspondiente al cambio de proceso asociado a este hallazgo, atendiendo a la solicitud de la Dirección comercial, la traza de la gestión es la siguiente :
 i) El 10 de julio de 2023 mediante correo se solicitó a la Oficina de Planeación el cambio de proceso asociado al hallazgo CO-2022-009 (ver correo)
ii) El 14 de julio se recibió respuesta de la Subgerencia de Planeación (ver correo) así:
"De acuerdo con su solicitud, y una vez validada con la profesional Lily Moreno de la Oficina de Control Interno, informo que el hallazgo identificado como CO-2022-009 y que actualmente está asociado al proceso Comercialización, se mantendrá en el Plan de mejoramiento, para su respectivo cierre en el siguiente seguimiento realizado dicha Oficina, y de esta manera guardar la trazabilidad del mismo.
De otra parte, este mismo hallazgo se replicó bajo el código EFP-2023-002 asociado al proceso Evaluación Financiera de Proyectos.
Estos ajustes ya se encuentran incorporados en el Plan de Mejoramiento por procesos en la intranet y en la página web de la Empresa, para ejecutar y realizar seguimiento a las mismas."
Concluido el trámite de cambio de proceso asociado de manera atenta solicitamos el cierre de la acción.</t>
  </si>
  <si>
    <t>Se han realizado socializaciones con las diferentes áreas de la empresa (3, 9 y 10 de agosto de 2023)</t>
  </si>
  <si>
    <t>En el marco del proceso de implementación de la Guía de Gestión Integral de Proyectos (GI-49) durante el año 2023, se avanza en el ajuste y retroalimentación de la aplicabilidad de las actas de constitución, adicionalmente las condiciones de su uso serán revisadas con el apoyo de la consultoría del contrato 351-2023, en la cual se precisan aspectos metodológicos para esa aplicabilidad y los casos en que se debe constituir un acta.
Evidencias: Contrato y anexo técnico donde se mencionan los entregables.</t>
  </si>
  <si>
    <t>Los 15 proyectos cuya gestión inició después de la creación del Comité de Proyectos, se incorporaron al inventario de la empresa y cuentan con la aprobación del Comité según la información que reposa en las actas, las cuales están dispuestas en el SGDEA. 
Por lo anterior, se reporta un avance de cumplimiento del 100%. 
Evidencias: Actas publicadas en el SGDEA; ruta: EMPRESA DE RENOVACIÓN Y DESARROLLO URBANO/700.Subgerencia de Planeación y Administración de Proyectos/700.35.PROYECTOS/	700.35.02.Proyectos de Inversión/Proyectos Urbanos/Actas Comité de Proyectos/Resolución No. 142-2022/2023.
- Lista de los proyectos y la información relacionada con el comité en el cual fueron incorporados.</t>
  </si>
  <si>
    <t>El Proceso de Gestión de TIC y Gestión Documental, proyectaron de manera articulada un informe Técnico resultado de la validación y estado de la infraestructura tecnológica asignada al proceso, dicho informe concluye que para el desarrollo de las actividades asignadas al proceso de Gestión Documental, los equipos dispuestos cumplen con los requisitos necesarios para ejecutar las labores asignadas a los colaboradores del área, adicionalmente, para lo que resta de la vigencia 2023 no se cuenta con recursos para la adquisición de nuevos equipos.
Evidencia: Informe Técnico Infraestructura Tecnológica</t>
  </si>
  <si>
    <t>El proceso de Gestión documental proyecto los documentos técnicos (ficha y presentación de modificación) la cual fue presentada y aprobada mediante acta 15 de comité contratación.
Evidencia: Plan de Mejoramiento: https://drive.google.com/drive/folders/17M1VNoqn1Ijwr9cOIPR7mdQHSuz0gy1F</t>
  </si>
  <si>
    <t>Mediante Acuerdo Distrital 223 de 2023 "por el cual se modifica el artículo 24 del Decreto Distrital 514 de 2006 que establece el deber de toda entidad pública a nivel Distrital de tener un Subsistema Interno de Gestión Documental y Archivos, y se dictan otras disposiciones", a partir de la emisión de del Acuerdo el proceso de contratación ya no es requerimiento, ser presentado ante el Archivo de Bogotá. para su validación técnica. Por lo anterior, el proceso de Gestión documental no envió comunicación con los documentos precontractuales al archivo de Bogotá.
Evidencia: Plan de Mejoramiento: https://drive.google.com/drive/folders/17M1VNoqn1Ijwr9cOIPR7mdQHSuz0gy1F</t>
  </si>
  <si>
    <t xml:space="preserve">Durante el periodo de medición de este informe se realizaron las siguientes actividades: 
-El proceso de contratación fue radicado con comunicación interna 2023002509 de fecha 28 de agosto de 2023.
-Contrato firmado con TERMOINDUSTRY S.A.S. el cual inicio el 08/09/2023. 
Evidencia: Plan de Mejoramiento: https://drive.google.com/drive/folders/17M1VNoqn1Ijwr9cOIPR7mdQHSuz0gy1F
</t>
  </si>
  <si>
    <t>Actividad en ejecución: 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</si>
  <si>
    <t>Actividad en ejecución: La Oficina de Control Interno solicitó concepto al DAFP sobre las responsabilidades suyas y de la Subgerencia de Planeación y Administración de Proyectos en el tema de Riesgos, y se encuentra en espera de la respuesta de dicho concepto para la actualización del procedimiento.</t>
  </si>
  <si>
    <t>Los profesionales del proceso de gestión de TIC realizaron la revisión de hoja de vida de los indicadores publicada en la Intranet, y se generó la respectiva actualización, la cual se verá reportada en el seguimiento de la batería de Indicadores del tercer trimestre de la vigencia del proceso que será publicada por la subgerencia de planeación.</t>
  </si>
  <si>
    <t>Se realizo la revisión del sistema de mesa de ayuda y se realizaron los ajustes correspondientes. Adicionalmente el proceso genero un manual actualizado el cual fue enviado los colaboradores de la Empresa, con el objetico de socializar las actualizaciones y su correcto uso.
Evidencia: Correo envió _ manual GLPI</t>
  </si>
  <si>
    <t>Se adelanto la correspondiente revisión al análisis de los indicadores con el fin de identificar la pertinencia del uso de la herramienta estadística de "promedio", dicho análisis permitió identificar que no requiere cambios en el modo de evaluar la atención dado que sería inmanejable establecer tiempos por cada incidencia o requerimiento.</t>
  </si>
  <si>
    <t>Teniendo en cuenta las observaciones y recomendaciones recibidas por la Oficina de Control Interno en el seguimiento anterior, se dio un alcance al Acta, donde se revisó y definió una metodología transitoria de medición del avance general del Proyecto Triángulo de Fenicia, dado que en el Sistema de Información Misional, se está estructurando el seguimiento de los proyectos.
Dentro de la metodología establecida, se incorporaron aspectos tales como: 
- Problemática
- Análisis de la información
- Método para la definición de la ponderación
- Método para el reporte de seguimiento 
La metodología, se dio a conocer a las personas involucradas en el seguimiento.
Por lo anterior, se da por cumplida la actividad y se reporta un avance del 100%.
Evidencias: Acta donde se establece la metodología.</t>
  </si>
  <si>
    <t>Luego de análisis se realizó la correspondiente asociación por ejes temáticos de las capacitaciones, mediante la elaboración de una Ficha de Capacitación, que servirá de herramienta para la adecuada visualización de los temas establecidos dentro del programa de capacitaciones. Por lo anterior, ficha técnica de actividades que se implementara dentro de la planeación que se está realizando para la generación del Plan Estratégico de Talento Humano para la próxima vigencia.
Evidencia: Ficha de Capacitación: https://docs.google.com/spreadsheets/d/1gsyK9YXlBUxBvReWvxtnrgLR5p97yx6F/edit?usp=drive_link&amp;ouid=101827366336736560176&amp;rtpof=true&amp;sd=true</t>
  </si>
  <si>
    <t>Se realizo unificación del registro de asistencia, encuesta de satisfacción y evaluación de impacto de la capacitación con el propósito de facilitar la formulación de las directrices que identifiquen el impacto deseado en las capacitaciones.
Evidencia: Formato: https://docs.google.com/forms/d/e/1FAIpQLSdfIiRHFZi_UHe47Ysgc0q-U0kcBQDaPNN4FZOI19dTBXkdbw/viewform</t>
  </si>
  <si>
    <t xml:space="preserve">Se realizo programación de inducción al puesto de trabajo a los nuevos colaboradores que ingresaron en el mes de Julio a la Empresa, desde el correo institucional de Talento Humano. Con el propósito de fortalecer la evidencia de las capacitaciones realizadas directamente por los diferentes líderes de proceso a los colaboradores que están en proceso de inducción.
 Evidencia: Programación de Inducciones </t>
  </si>
  <si>
    <t xml:space="preserve">Durante el periodo de medición de este informe se fortaleció la evidencia de las capacitaciones realizadas por los lideres de proceso a los empleados oficiales que ingresaron a la Empresa.
Evidencia: Drive: https://drive.google.com/drive/folders/1WFZ2b_gFeFKbK7yLiOY30C5z6gIjPCjB
</t>
  </si>
  <si>
    <t>Se realizaron durante el periodo tres acciones de promoción para encuesta de percepción, en articulación con la oficina de comunicaciones, 1. afiches en camión vitrina, 2.publicación actualizada en página web y3. promoción en reuniones con grupos de valor para diligenciar con código QR.</t>
  </si>
  <si>
    <t xml:space="preserve">La inclusión de la acción de dar alcance al informe de seguimiento a la calidad de las respuestas se encuentra en etapa de ajuste. </t>
  </si>
  <si>
    <t xml:space="preserve">Se realizó la solicitud mediante correo electrónico, a la Alcaldía Mayor de Bogotá, a la Directora de Calidad del servicio, posterior a ello se recibió el informe de seguimiento a la calidad de las respuestas a nombre de líder del proceso de atención al ciudadano, sin embargo en los meses siguientes continuo con llegando el informe a nombre de Margarita Córdoba, por lo cual se reitero la solicitud. </t>
  </si>
  <si>
    <t xml:space="preserve">El informe se encuentra consolidado a septiembre de 2023, el cual incluye resultados de encuestas de satisfacción y demás aspectos importantes para el proceso, el informe final se emite con corte a 31 de diciembre de 2021. </t>
  </si>
  <si>
    <t>Se adelantó una matriz consolidada de contratos en ejecución con la cual se verificación la publicación de los informes y la vigencia de las pólizas en la plataforma SECOP. De acuerdo con esta revisión se realizó un diagnostico en reunión con la directora de Gestión Contractual lo cual se evidencia en acta de reunión de fecha 31 de agosto.</t>
  </si>
  <si>
    <t>DE-2023-004</t>
  </si>
  <si>
    <t>Presentar los resultados evaluación de la eficacia a los riesgos y oportunidades a la Alta Dirección.</t>
  </si>
  <si>
    <t>Identificar y documentar la metodología de evaluación de eficacia para la gestión de riesgos y oportunidades,.</t>
  </si>
  <si>
    <t>Socializar los ajustes realizados en los lineamientos documentados definidos para riesgos y oportunidades.</t>
  </si>
  <si>
    <t>Plan de Mejoramiento</t>
  </si>
  <si>
    <t xml:space="preserve">La SPAP y la OCI,  actualizaron el procedimiento PD-17 Planes de mejoramiento en V5 teniendo como base  el concepto al DAFP sobre las responsabilidades suyas y de la Subgerencia de Planeación y Administración de Proyectos en el tema de Planes de Mejoramiento, </t>
  </si>
  <si>
    <t>La SPAP y la OCI,  actualizaron el procedimiento PD-17 Planes de mejoramiento en V5, en cuanto a los tiempos asignados para el cumplimiento de las acciones descritas, en armonía con lo establecido para los planes de mejoramiento de la Contraloría de Bogotá.</t>
  </si>
  <si>
    <t>La Jefatura de la OCI elaboró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 - Radicado I2023003720 del 20/12/2023.</t>
  </si>
  <si>
    <t>La SPAP y la OCI,  actualizaron el procedimiento PD-57 Auditorías Internas SIG y de Evaluación Independiente, incorporando lineamientos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</si>
  <si>
    <t>Se realizó la solicitud  y se recibió respuesta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</si>
  <si>
    <t>La SPAP y la OCI,  actualizaron el procedimiento PD-17 Planes de mejoramiento en V5, incluyendo  las directrices relacionadas con la evaluación de la eficacia, eficiencia y efectividad del seguimiento de los Planes de Mejoramiento producto de las Auditorías de Calidad.</t>
  </si>
  <si>
    <t>Se realizó la revisión del 100% de los expedientes digitales VS los expedientes físicos del proyecto Voto Nacional y San Bernardo Tercer Milenio, se realizaron los ajustes en los documentos ilegibles a los que hubo lugar.</t>
  </si>
  <si>
    <t xml:space="preserve">Se actualizaron los procedimientos incluyó las matriz de seguimiento a los procesos judiciales. </t>
  </si>
  <si>
    <t>Se elaboró informe anual consolidado de satisfacción.</t>
  </si>
  <si>
    <t>El 4 de diciembre de 2023 se remitió la Subgerencia de Planeación, para validación y publicación, la matriz de identificación y tratamiento de salidas no conformes actualizada, en la que se incluye una nueva salida  :" Documento de estudio de mercado "   que se entrega a las diferentes áreas que solicitan los estudios para los proyectos o para procesos de comercialización;(clientes internos )</t>
  </si>
  <si>
    <t>El proceso informa solicitó cambio de la fecha de cumplimiento  "teniendo en cuenta que la socialización de la documentación transversal del proceso se puede evidenciar toda vez quede en firme el procedimiento de Tercera Concurrencia, el cual se estima quede antes del 31 de diciembre del 2023, por lo cual se solicita modificar la fecha de cumplimiento de la acción para el 30 de marzo del 2024"</t>
  </si>
  <si>
    <t>Dado que la Guía de Gestión Integral de Proyectos (GI-49) fue actualizada a finales del mes de diciembre, no se presentan avances a la fecha.</t>
  </si>
  <si>
    <t>Dado que la Guía de Gestión Integral de Proyectos (GI-49) fue actualizada a finales del mes de diciembre, no se presentan avances a la fecha teniendo en cuenta que a partir de este insumo se realizarán los pilotos de aplicación.</t>
  </si>
  <si>
    <t>Se actualizó la Guía de Gestión Integral de Proyectos (GI-49) en su versión 2, en la cual se incluyeron los Anexos 5 y 7, los cuales contienen las listas de chequeo para las subfases de prefactibilidad y factibilidad, respectivamente.
El proceso cuenta con la Guía de Gestión Integral de Proyectos (GI-49) con sus anexos, publicada en la intranet.</t>
  </si>
  <si>
    <r>
      <t xml:space="preserve">Se actualizó la </t>
    </r>
    <r>
      <rPr>
        <i/>
        <sz val="10"/>
        <rFont val="Arial"/>
        <family val="2"/>
      </rPr>
      <t xml:space="preserve">Política para la Administración de Riesgos </t>
    </r>
    <r>
      <rPr>
        <sz val="10"/>
        <rFont val="Arial"/>
        <family val="2"/>
      </rPr>
      <t xml:space="preserve">(PL-08) en su versión 2, en la cual se incorporaron los siguientes temas: detalle del compromiso de la alta dirección frente a los riesgos, detalle de las tipologías de riesgos a los cuales está expuesta la empresa, inclusión de lineamientos relacionados con SARLAFT y riesgos en proyectos que lidere la empresa. La Política fue aprobada en el marco del Comité Institucional de Coordinación de Control Interno el 29 de noviembre del 2023 y se encuentra publicada en la intranet y página web de la empresa.
El proceso cuenta con la </t>
    </r>
    <r>
      <rPr>
        <i/>
        <sz val="10"/>
        <rFont val="Arial"/>
        <family val="2"/>
      </rPr>
      <t>Política para la Administración de Riesgos</t>
    </r>
    <r>
      <rPr>
        <sz val="10"/>
        <rFont val="Arial"/>
        <family val="2"/>
      </rPr>
      <t xml:space="preserve"> (PL-08) publicada en la intranet y página web de la empresa.
Acta No. 24 del Comité Institucional de Gestión y Desempeño del 29 de noviembre de 2023, disponible en Tampus.</t>
    </r>
  </si>
  <si>
    <r>
      <t xml:space="preserve">Se actualizó la </t>
    </r>
    <r>
      <rPr>
        <i/>
        <sz val="10"/>
        <rFont val="Arial"/>
        <family val="2"/>
      </rPr>
      <t>Guía de Gestión Integral de Proyectos</t>
    </r>
    <r>
      <rPr>
        <sz val="10"/>
        <rFont val="Arial"/>
        <family val="2"/>
      </rPr>
      <t xml:space="preserve"> (GI-49) en su versión 2, en la cual se complementó el modelo de Gestión de proyectos, incorporando gestión de portafolios y programas, además de otros ajustes identificados en el marco de la implementación de 2023. De manera puntual, en el numeral 3 "Gestión Integral de Proyectos" se incorporaron diferentes apartes relacionados con la gestión de riesgos, y se anexan los documentos "Metodología para Gestión de Riesgos" (Anexo 17) y "Atributos de Riesgos" (Anexo 16) que brindan más herramientas para la identificación, gestión de riesgos y qué hacer en caso de materialización. Estos documentos se encuentran publicados en la intranet de la empresa.
El proceso cuenta con la  Guía de Gestión Integral de Proyectos (GI-49) con sus anexos, publicada en la intranet.</t>
    </r>
  </si>
  <si>
    <r>
      <t xml:space="preserve">Se actualizó la </t>
    </r>
    <r>
      <rPr>
        <i/>
        <sz val="10"/>
        <rFont val="Arial"/>
        <family val="2"/>
      </rPr>
      <t>Guía para la Administración de Riesgos</t>
    </r>
    <r>
      <rPr>
        <sz val="10"/>
        <rFont val="Arial"/>
        <family val="2"/>
      </rPr>
      <t xml:space="preserve"> (GI-05) en su versión 4, de acuerdo con los nuevos lineamientos establecidos en la Política para la Administración de Riesgos (PL-08) y dentro de los ajustes, se incorporaron lineamientos frente a la materialización de los riesgos a los cuales está expuesta la empresa. Este documento se encuentra publicado en la intranet de la empresa.
El proceso cuenta con la Guía para la Administración de Riesgos (GI-05) publicada en la intranet.</t>
    </r>
  </si>
  <si>
    <t>Se actualizó el formato FT-22 Reporte de acciones de mejoramiento en su versión 4, donde se incorporó una sección para llevar a cabo un proceso sistemático que permita identificar las causas raíz de los diferentes hallazgos y así poder definir soluciones adecuadas a los mismos. En dicha sección denominada "Análisis de causas" se describen 3 de las metodologías más conocidas. El objetivo es que los usuarios seleccionen la de su preferencia y documenten el respectivo análisis. Además de ello, se hizo ajuste de las fuentes y organización del formato para facilitar su diligenciamiento. De igual manera, se actualizó el procedimiento PD-17 Planes de mejoramiento en su versión 5, en la cual se incorporaron lineamientos relacionados con las responsabilidades de los Líderes de proceso y/o responsables de los programas o proyectos, actualización de algunas definiciones y de las fuentes utilizadas en la Empresa para identificar la necesidad de implementar un plan de mejoramiento.
Frente a la socialización, la líder del proceso Evaluación y Seguimiento envío un correo a los Líderes Operativos el 19 de diciembre de 2023, socializando los nuevos lineamientos.</t>
  </si>
  <si>
    <t>Se llevaron a cabo dos sesiones con los Enlaces de las Subgerencias para socializar y realizar una capacitación acerca del uso del Tablero de Proyectos el día 27 de septiembre cuyo tema central fue la base de seguimiento que alimenta el Tablero; y el 27 de Octubre del 2023 sobre el Tablero de Proyectos en su versión 2.
El procedimiento cuenta con la Agenda de la capacitación del 27 de septiembre de 2023 y el Acta de la capacitación del 27 de octubre de 2023</t>
  </si>
  <si>
    <r>
      <t xml:space="preserve">Si bien la </t>
    </r>
    <r>
      <rPr>
        <i/>
        <sz val="10"/>
        <rFont val="Arial"/>
        <family val="2"/>
      </rPr>
      <t>Guía para la Administración de Riesgo</t>
    </r>
    <r>
      <rPr>
        <sz val="10"/>
        <rFont val="Arial"/>
        <family val="2"/>
      </rPr>
      <t xml:space="preserve">s (GI-05) fue socializada junto con la </t>
    </r>
    <r>
      <rPr>
        <i/>
        <sz val="10"/>
        <rFont val="Arial"/>
        <family val="2"/>
      </rPr>
      <t xml:space="preserve">Política para la Administración de Riesgos </t>
    </r>
    <r>
      <rPr>
        <sz val="10"/>
        <rFont val="Arial"/>
        <family val="2"/>
      </rPr>
      <t>(PL-08), se va a realizar una jornada de socialización dirigida a los Líderes Operativos.</t>
    </r>
  </si>
  <si>
    <t>Dado que se van a realizar cambios en el Mapa de procesos vigente, esta actividad se adelantará una vez se cuente con la nueva versión.</t>
  </si>
  <si>
    <r>
      <t xml:space="preserve">Se actualizó la </t>
    </r>
    <r>
      <rPr>
        <i/>
        <sz val="10"/>
        <rFont val="Arial"/>
        <family val="2"/>
      </rPr>
      <t xml:space="preserve">Guía para la Administración de Riesgos </t>
    </r>
    <r>
      <rPr>
        <sz val="10"/>
        <rFont val="Arial"/>
        <family val="2"/>
      </rPr>
      <t>(GI-05) en su versión 4, de acuerdo con los nuevos lineamientos establecidos en la</t>
    </r>
    <r>
      <rPr>
        <i/>
        <sz val="10"/>
        <rFont val="Arial"/>
        <family val="2"/>
      </rPr>
      <t xml:space="preserve"> Política para la Administración de Riesgos</t>
    </r>
    <r>
      <rPr>
        <sz val="10"/>
        <rFont val="Arial"/>
        <family val="2"/>
      </rPr>
      <t xml:space="preserve"> (PL-08) y dentro de los ajustes, se incorporaron lineamientos frente a la evaluación de la eficacia de los controles de los riesgos a los cuales está expuesta la empresa. Este documento se encuentra publicado en la intranet de la empresa. De la misma manera, se actualizó la </t>
    </r>
    <r>
      <rPr>
        <i/>
        <sz val="10"/>
        <rFont val="Arial"/>
        <family val="2"/>
      </rPr>
      <t>Guía para la identificación y seguimiento de Oportunidades</t>
    </r>
    <r>
      <rPr>
        <sz val="10"/>
        <rFont val="Arial"/>
        <family val="2"/>
      </rPr>
      <t xml:space="preserve"> (GI-41 ) en su versión 2, donde se incluyeron lineamientos para la evaluación de eficacia para la gestión oportunidades. 
El proceso cuenta con la </t>
    </r>
    <r>
      <rPr>
        <i/>
        <sz val="10"/>
        <rFont val="Arial"/>
        <family val="2"/>
      </rPr>
      <t xml:space="preserve">Guía para la Administración de Riesgos </t>
    </r>
    <r>
      <rPr>
        <sz val="10"/>
        <rFont val="Arial"/>
        <family val="2"/>
      </rPr>
      <t>(GI-05) y G</t>
    </r>
    <r>
      <rPr>
        <i/>
        <sz val="10"/>
        <rFont val="Arial"/>
        <family val="2"/>
      </rPr>
      <t xml:space="preserve">uía para la identificación y seguimiento de Oportunidades </t>
    </r>
    <r>
      <rPr>
        <sz val="10"/>
        <rFont val="Arial"/>
        <family val="2"/>
      </rPr>
      <t>(GI-41) publicadas en la intranet.</t>
    </r>
  </si>
  <si>
    <t>El 26 de octubre de2023, se llevó a cabo el Taller "Midiendo Éxito - Formulación de Indicadores", que tuvo por objetivo proporcionar a los participantes las herramientas y conocimientos necesarios para diseñar indicadores de eficacia para todos los procesos. Este taller, que fue realizado por un experto de Compensar y dirigido a todos los Líderes Operativos, además de la teoría permitió a los asistentes comprender, reflexionar y aplicar los conocimientos adquiridos, a través de un ejercicio práctico.
El proceso cuenta con la Presentación utilizada y Listado de asistencia.</t>
  </si>
  <si>
    <t>La socialización de la estrategia se llevará a cabo una vez sea aprobada por el comité</t>
  </si>
  <si>
    <t>Se adelantó la construcción del documento de lineamientos para ser estandarizado y publicado. Teniendo en cuenta que la estandarización del documento de lineamientos requiere codificación en el SIG, debido a la reestructuración de la empresa, cambios en el mapa de procesos y la supresión de áreas involucradas, por lineamientos internos los trámites referentes a recibo de documentación fueron suspendidos, por lo que el documento se encuentra pendiente de entrega para el correspondiente proceso de estandarización.</t>
  </si>
  <si>
    <t>Las actividades de capacitación y sensibilización por parte de la Oficina se han venido desarrollando, de acuerdo con el cronograma establecido del primero y segundo semestre. Se realizaron las reuniones de la Oficina de Control disciplinario interno con talento humano para establecer la estrategia y el cronograma de capacitaciones 2024, los citados documentos deben ser incluidos en el PIC, que hace parte del plan estratégico de talento humano, plan que debe ser presentado a comité para aprobación, por lo que dichos documentos se presentarán por el área competente en la nueva fecha de comité que sea fijada para evacuar dicho tema y así se dará cumplimiento a la socialización de la estrategia definida.</t>
  </si>
  <si>
    <t xml:space="preserve">Documento aprobado, publicado en la intraNet  de la Empresa. </t>
  </si>
  <si>
    <t>En el cuarto trimestre la proporción de participación de los colaboradores para realizar los módulos de inducción virtual fue del 95%. Adicionalmente se realizaron los informes correspondientes que contribuyeron  al seguimiento continuo. 
El proceso cuenta con las evidencias de los informes en el siguiente link: https://drive.google.com/drive/folders/1pmVpxkQnHuFiTbSkkYSECpV6qH19gNaP</t>
  </si>
  <si>
    <t>Las alertas tempranas sobre las situaciones de riesgo o aspectos críticos de los proyectos que lidera la Subgerencia se revisan en el seguimiento al tablero de proyectos que se realiza en los comités proyectos. Durante el periodo, se realizaron los siguientes:
En el Acta No. 19 de fecha 25 de octubre de 2023, se generaron alertas sobre el proyecto:
• Plaza de la hoja
En el Acta No. 21 de fecha 22 de noviembre de 2023, se generaron alertas sobre los proyectos:
• Alcaldía de los Mártires 
• Cable Aéreo San Cristóbal Potosí</t>
  </si>
  <si>
    <t>Durante el período se realizaron los siguientes cargues y verificaciones:
Contrato No. 386 – 2023 el día 2 de noviembre de 2023, se verificó la publicación del acta de inicio y el inicio del contrato.
Contrato No. 380-2022, el día 31 de diciembre de 2023, se revisó la información y se evidenció que faltan los informes de ejecución. Fueron solicitados para su cargue.
Contrato No. 207-2022, el día 16 de septiembre de 2023, se cargaron el informe mensual No.8. y el informe mensual No.9 y el 23 de noviembre de 2023, se cargaron los informes mensuales 10 y 11.
Contrato No. 008 de 2023, el día 6 de diciembre de 2023, se realiza la publicación del Acta de Inicio
Contrato Otrosí No. 1, el día 13 de septiembre de 2023, se solicitó la publicación de los informes de abril mayo. El día 4 de octubre de 2023, se solicitó la publicación del informe de supervisión de junio de 2023, el día 23 de octubre de 2023, se solicitó la publicación del informe de Supervisión mes de julio 2023, el día 22 de noviembre de 2023, se solicitó la publicación del informe de Supervisión mes de agosto 2023, el día 01 de diciembre de 2023, se solicitó la publicación del informe del mes de septiembre 2023.
Contrato No. 090 – 2023, el día 23 de noviembre de 2023, se realizó el cargue del documento: PAD-SJD-IP-20-2022-090-INF MENSUAL No 2 OBRA SIBERIA-ABRIL-MAY-23 y los días 5 y 13 de diciembre de 2023: Se realizó el cargue de los siguientes documentos:
PAD-SJD-IP-20-2022-090-INF MENSUAL No 3 OBRA SIBERIA-MAYO - JUNIO-23
PAD-SJD-IP-20-2022-090-INF MENSUAL No 4 OBRA-SIB-JUN-JUL-23
PAD-SJD-IP-20-2022-090-INF MENSUAL No 5 OBRA-SIB-JUL-AGOSTO-23
PAD-SJD-IP-20-2022-090-INF MENSUAL No 6 OBRA-SIB-AGOST-SEPT-23
PAD-SJD-IP-20-2022-090-INF MENSUAL No 7 OBRA-SIB-SEPT-OCTUBRE23
Contrato N0. 091 – 2023: El día 15 de diciembre de 2023, se cargaron los informes: PAD-SJD-IP-21-2022-CONTRATO 091-2023 OBRA MANTENIMIENTO INF MENSUAL del No. 2 al No.8, 7 Soportes de pago, 7 Actas de obra.
Contrato No. 092- 2023: el día 20 de diciembre de 2023, se cargaron los informes FT - 136 de los pagos del 1 al 4.
Contrato No. 093- 2023: el día 15 de diciembre de 2023, Se cargaron los informes mensuales del No.3 al No.7, se cargaron las facturas de la No.1 a la No.7, se cargaron los soportes de pago No. 1 al No.7. El día 20 de diciembre de 2023, se cargaron los informes FT - 136 del No.1 al No.4.
Contrato No. 063 – 2021: el día 17 de septiembre de 2023, se cargó el ACTA REINICIO SUSPENSION No. 2 Y SUSPENSION NO. 3 CTO 063 DE  2021.</t>
  </si>
  <si>
    <t>Mediante acta de reunión No. 15 de coordinación de fecha 30 de octubre de 2023, se realizó la socialización de la GI-52 Guía para la identificación, implementación y control del Diseño y Desarrollo V2, se citaron un total de 57 colaboradores y se obtuvo el 100% de la participación.</t>
  </si>
  <si>
    <r>
      <t xml:space="preserve">Se realizó un taller de lecciones aprendidas el 11 de diciembre de 2023, El proceso cuenta con el acta del taller y los formatos de lecciones aprendidas:
Proyectos CHSJD
Proyectos: Obra Colegio Teresa Martínez de Varela,  obra Alcaldía de Mártires y obra Siberia
</t>
    </r>
    <r>
      <rPr>
        <b/>
        <sz val="10"/>
        <rFont val="Arial"/>
        <family val="2"/>
      </rPr>
      <t>NOTA: No se evidencia la elaboración del  1 Informe de Buenas prácticas, lecciones aprendidas con la identificación de los riesgos para el proyecto.  Meta e indicador de esta actividad.</t>
    </r>
  </si>
  <si>
    <t xml:space="preserve">Formatos actualizados </t>
  </si>
  <si>
    <t>El proceso no reporto avance en esta actividad</t>
  </si>
  <si>
    <t>El contrato No. 378 de 2023  inició el pasado 8 de noviembre de 2023 (se adjunta el contrato y acta de inicio)
El acta de recibo final de la consultoría, en la cual se adquiere el servicio, se realiza la implantación del Sistema SAO CLOUD y el suministro y actualizaciones de las bases de datos (se adjunta el acta)
También se adjunta el acta de instalación y recibo de computación en la nube , características y condiciones técnicas  Software SAO.
Durante los meses de noviembre y diciembre se hizo la programación e implementación de los cursos para el manejo del programa.</t>
  </si>
  <si>
    <t>*Ciudadela El Porvenir - Etapa VIIIB (Mz 29)
2023.10.13 Enviada documentación solicitada, incluyendo póliza 2023.11.15 DADEP informa que el acta se encuentra en revisión del coordinador.
*Plaza de la Hoja
14.11.23 Se remite nuevamente minuta ajustada a la Notaría 21 de Bogotá quienes manifiestan "Le informo que la minuta con los linderos ya fue remitida al área de digitación para que proceda con el trámite, una vez cuente con la minuta se la remitiré por este medio", la Dirección Comercial se encuentra a la espera de la minuta final por parte de la notaría para proceder a tomar las correspondientes firmas 15.11.23 DC remite comunicación No. I2023003391 a la SGDP ajustando cronograma teniendo en cuenta observaciones de la Notaría y demás actividades que dependen de terceros. 12.12.23 SGDP solicita a DC confirmar fecha de terminación de actividad el 22.12.23, y en caso negativo, apropiar recursos de administración, servicios y trámites de escrituración para cubrirse enero de 2024.
*La Estación
28.11.23 DP informa realización de Actualización de la minuta y Remisión de minuta al DADEP 13.12.23 DP informa que escritura se encuentra en revisión de DADEP 29.12.23 DP informa que DADEP aprobó la minuta. La notaría solicitó ante SHD autorización para continuación del trámite en virtud de la exención de impuestos.
*Manzana 5 Las Aguas (Cinemateca)
14.11.23 La minuta se encuentra en revisión de Alianza Fiduciaria La minuta se encuentra en revisión de la abogada de la notaría 28, la cual fue la notaría asignada en el reparto. 14.12.23 Se realizó pago de gastos notariales 28 y se encuentra en trámite de firmas. 25.12.23 Se encuentra en revisión en la notaría 28 para finalizar el otorgamiento
*Parque 5B,  Ciudadela el Porvenir se encuentra al 100% de las obras; Sin embargo fue suspendido dado que se encuentra en la etapa lll  de entregas de las obras a las entidades correspondientes.
*Ciudadela El Porvenir - Etapa VIIC: 18.10.23 Se radicó en DADEP acta original firmada por gerencia y el 15.11.23 DADEP informa que el acta se encuentra en incorporación cartográfica.</t>
  </si>
  <si>
    <t>El instrumento de seguimiento establecido es el Tablero de Proyectos, el cual se realiza seguimiento periódico, los seguimientos realizados durante el periodo se hicieron en las siguientes fechas:
•	15 de octubre de 2023
•	30 de octubre de 2023
•	15 de noviembre de 2023
•	30 de noviembre de 2023
•	15 de diciembre de 2023
•	31 de diciembre de 2023
Estos seguimientos se evidencian en el tablero de proyectos en la INTRANET: 
http://10.115.245.74/tablero-de-proyectos
También en el comité de Proyectos se realiza seguimiento.</t>
  </si>
  <si>
    <t>En la nueva matriz de riesgos, se establece la identificación de los siguientes riesgos, se debe analizar a que etapa del proceso pertenece el riesgo:
Riesgos de Planeación
Riesgos de Selección
Riesgos de Contratación
Riesgos de Ejecución
Identificación o Descripción del Riesgo, se establece:
Clase
Fuente
Etapa 
Tipo
Consecuencia de la Ocurrencia: 
Probabilidad
Impacto
Categoría
Asignación
Afecta la Ejecución
Tratamiento
Impacto después de Tratamiento
Monitoreo
Periodicidad
Para los meses de noviembre y diciembre de 2023, se estructuraron los siguientes procesos:
Proceso obra Alcaldía de Mártires
Interventoría proyecto Altamira
El proceso cuenta con las matrices de riesgos</t>
  </si>
  <si>
    <r>
      <t xml:space="preserve">Dando cumplimiento  a lo establecido en la política de administración de riesgos PL-08 de fecha 30 de noviembre de 2023, la materialización se realiza a través de un formulario en Google, por lo cual, se realizó el reporte indicando que se materializo el siguiente riesgo:
Proyecto Alcaldía de Mártires
Riesgo: Posibilidad de afectación económica y reputacional, debido al incumplimiento contractual parcial y definitivo por la falta de recursos económicos, humanos y operativos para cumplir con las obligaciones pactadas.
Fecha de la materialización: 13 de diciembre de 2023
Acciones realizadas:
Plan de contingencia
Aplicación de multa
Acta de decisión contractual y terminación anticipada (se adjunta el acta).
Teniendo en cuenta, que el Riesgo no se encuentra identificado en la matriz, se programará una reunión para revisar su inclusión.
</t>
    </r>
    <r>
      <rPr>
        <b/>
        <sz val="10"/>
        <rFont val="Arial"/>
        <family val="2"/>
      </rPr>
      <t xml:space="preserve">NOTA: Debido a que se han presentado materialización de Riesgos que no se encuentran incluidos en el mapa de riesgos de proyecto específico de Alcaldía de mártires se sugiere continuar con esta acción mínimo hasta el mes de Junio de 2024, para evaluar el comportamiento y/o posible materialización de los Riesgos. </t>
    </r>
  </si>
  <si>
    <t>No se reporto avance de la actividad, dado que el vencimiento es hasta el próximo año.</t>
  </si>
  <si>
    <t xml:space="preserve">
*Se solicitó a la Subgerencia de Planeación la ampliación del plazo para el cumplimiento de la acción formulada para  la oportunidad de mejora CO-2023-002.(ver correo de aprobación)
* Se realizaron dos sesiones de socialización del Plan Estratégico y del SIG, los días 24 de Octubre y 16 de noviembre,  para lo cual se utilizaron los videos y presentaciones de los módulos de inducción virtual : Introducción y Sistema Integrado de Gestión http://10.115.245.74/nuestra-empresa  
El proceso cuenta con las agendas y los formularios de preguntas y de asistencia de las dos reuniones llevadas a cabo.</t>
  </si>
  <si>
    <t xml:space="preserve">Para el cuarto trimestre, se presentan los siguientes avances, en el proceso de liquidación de Fideicomisos:
1. En tramite escritura de RESCISIÓN Y CESIÓN GRATUITA  para el área de la manzana 5 pendiente de transferencia al IDU
2. PAA Subordinado Manzana 53. Proceso terminado, con redición de cuentas y cierre de contrato ante la Superintendencia Financiera (Contrato Liquidado)
3.  PAA Subordinado Manzana 57. -  Instrucción a Fiduciaria Colpatria S.A para la cancelación del
E.F. No. 124284119 devolución rendimientos recursos ejecutados del Convenio Interadministrativo 206. Patrimonio Autónomo Subordinado Manzana 57 - Patrimonio Autónomo Matriz.
- Instrucción a Fiduciaria Colpatria S.A para que se realice la cancelación del E.F. No.127000840 del PAS Manzana 57 para devolución rendimientos recursos ejecutados del Convenio Interadministrativo 206.
- Se presento por parte de la fiduciaria redición Final de cuentas, en espera de observaciones 
4. PAA 464. En tramite de  escritura de transferencia de los inmobles a la Unión Temporal BMC Usme  </t>
  </si>
  <si>
    <r>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ha venido desarrollando el momento 2 del dialogo empresarial, a través del proceso RENOBO-CONV-DIALOGO-03-2023-MOMENTO 2, el cual se encuentra en Respuesta a observaciones a Términos de Referencia, para continuar con la presentación de ofertas y posterior firma del contrato de colaboración empresarial para el 02 de febrero de 2024, de acuerdo con la publicación de la Decisión de mejor oferta que se dará el día 31 de enero de 2024
Las evidencias de las acciones adelantadas se encuentran en el siguiente enlace: https://community.secop.gov.co/Public/Tendering/OpportunityDetail/Index?noticeUID=CO1.NTC.5104243&amp;isFromPublicArea=True&amp;isModal=False
</t>
    </r>
    <r>
      <rPr>
        <b/>
        <sz val="10"/>
        <rFont val="Arial"/>
        <family val="2"/>
      </rPr>
      <t>NOTA: Se recomienda seguir efectuando esta actividad hasta la designación del proyecto a  la mejor oferta.</t>
    </r>
  </si>
  <si>
    <r>
      <t xml:space="preserve">Se realiza el seguimiento al diligenciamiento del formato de  FT-111 Registro Préstamo de Documentos periodo oct-dic, dando cierre en lo correspondiente a la vigencia 2023. Es de aclarar que al tratarse de una actividad de manera permanente se continua con el diligenciamiento para la vigencia 2024. 
Evidencia: El proceso cuenta con Cuadro Préstamo Gestión Documental
</t>
    </r>
    <r>
      <rPr>
        <b/>
        <sz val="10"/>
        <rFont val="Arial"/>
        <family val="2"/>
      </rPr>
      <t xml:space="preserve">NOTA: El proceso no evidencia el Acta de seguimiento a la implementación del formato. meta e indicador de la actividad </t>
    </r>
  </si>
  <si>
    <t>La Jefatura de la OCI socializó los cambios y nuevos lineamientos del procedimiento PD-57 Auditorías Internas SIG y de Evaluación Independiente, al  Equipo de la Oficina de Control Interno, en reunión de Autoevaluación OCI No 11 del 19/12/2023.</t>
  </si>
  <si>
    <t>La Jefatura de la OCI socializó los cambios y nuevos lineamientos del procedimiento PD-17 Planes de mejoramiento en versión 5 a los Líderes Operativos, vía correo electrónico del 19/12/2023.</t>
  </si>
  <si>
    <t xml:space="preserve">Se socializaron 6 reportes correspondientes a los meses de julio, agosto, septiembre, octubre, noviembre y diciembre  y retroalimentado con el equipo </t>
  </si>
  <si>
    <t>En el cuarto trimestre se procedió a enviar Informe a los lideres y directivos donde se informa al detalle que colaboradores faltan por realizar los módulos de inducción establecidos, quienes tienen que repetirlo  y quienes los tienen incompletos.
El proceso cuenta con las evidencias de los informes en el siguiente link: https://drive.google.com/drive/folders/1pmVpxkQnHuFiTbSkkYSECpV6qH19gNaP</t>
  </si>
  <si>
    <t>Debido a que el porcentaje de participación de los colaboradores para realizar los módulos de inducción virtual, era bajo, durante el mes de octubre y diciembre, se procedió a enviar reporte a los jefes y  directores correspondientes, con el fin de solicitar apoyo para la realización de los módulos y evaluaciones establecidas  recordando a los a colaboradores que es importante  la inducción virtual, ya que es una herramienta que les permite conocer los objetivos organizacionales. Lo anterior, permitió que el porcentaje de participación subiera llegando a un   del 95%.
El proceso cuenta con las evidencias de los informes en el siguiente link:  https://drive.google.com/drive/folders/1pmVpxkQnHuFiTbSkkYSECpV6qH19gNaP</t>
  </si>
  <si>
    <t>Se procedió a realizar  seguimiento mediante correos enviados a los nuevos colaboradores que no hayan realizado los módulos de inducción en el tiempo estipulado, con el fin de recordándoles la importancia que es para la Empresa que conozcan los procesos, los cuales les permitirán enfocarse a los objetivo a organizacionales. 
El proceso cuenta con las evidencias de los informes en el siguiente link:
https://drive.google.com/drive/folders/1pmVpxkQnHuFiTbSkkYSECpV6qH19gNaP</t>
  </si>
  <si>
    <r>
      <t xml:space="preserve">Teniendo en cuenta, que el programa de capacitaciones de la vigencia 2023 se encuentra ejecutado en más del 50%,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Adicionalmente se realizo solicitud de ampliación de fecha de cierre para dar seguimiento a la actividad.
</t>
    </r>
    <r>
      <rPr>
        <b/>
        <sz val="10"/>
        <rFont val="Arial"/>
        <family val="2"/>
      </rPr>
      <t>Nota: La acción no ataca la causa raíz, esta pasa a la siguiente vigencia por lo que se recomienda aumentar el tiempo de seguimiento de la misma hasta la formulación y designación de recursos del Plan de incentivos para la vigencia 2024.</t>
    </r>
  </si>
  <si>
    <t xml:space="preserve">La acción de realizar el alcance a los informes de calidad de las respuestas en los tiempos estipulados por la Alcaldía mayor se incluyo en los protocolos del procedimiento de atención al ciudadano y se encuentran publicados. </t>
  </si>
  <si>
    <r>
      <t xml:space="preserve">Se elaboraron las actas de seguimiento de alcance al informe de calidad de las respuestas de los recibidos a 31 de diciembre de 2023, es decir, septiembre, octubre, noviembre. 
</t>
    </r>
    <r>
      <rPr>
        <b/>
        <sz val="10"/>
        <rFont val="Arial"/>
        <family val="2"/>
      </rPr>
      <t>NOTA: Esta actividad debería ser periódica</t>
    </r>
  </si>
  <si>
    <t>Se solicito prorroga de esta actividad atendiendo a las modificaciones en materia de estructura y responsabilidades de la Empresa. 
Nueva fecha establecida: 30 de Marzo 2024</t>
  </si>
  <si>
    <t>Para el cumplimiento de esta actividad de mejora se adelantaron los siguientes comunicados internos:
I2023000555 de 28 de febrero , I2023002272 del 08 de agosto, ,I2023002620 del 07 de septiembre  y el  I2023001604 de 30 de abril de 2023.</t>
  </si>
  <si>
    <t>La base de datos diseñada que contiene la asignación del abogado quien le hace seguimiento a la ejecución del contrato en la columna B, así mismo contiene información relevante de los contratos vigentes entre lo cual se resalta , el objeto, vigencia y los espacios para validar la presentación de informes y verificación de las pólizas, lo cual sirvió como referente para enviar las alertas correspondientes a los supervisores.</t>
  </si>
  <si>
    <t>La base de datos diseñada contiene la asignación del abogado quien le hace seguimiento a la ejecución del contrato en la columna B, así mismo contiene información relevante de los contratos vigentes entre lo cual se resalta , el objeto, vigencia y los espacios para validar la presentación de informes y verificación de las pólizas, lo cual sirvió como referente para enviar las alertas correspondientes a los supervisores.</t>
  </si>
  <si>
    <t xml:space="preserve">Se adelanto una verificación aleatoria y se reporto en la base de datos actualizada con el fin de evidenciar que las áreas acogieron las recomendaciones dadas a través de los comunicados internos, así mimos se aporta una comunicación interna aportada por la Subgerencia de Desarrollo de proyectos los cuales contestan al memorando enviado con la actualización correspondiente </t>
  </si>
  <si>
    <t xml:space="preserve">El 23 de octubre se realizó dentro de la jornada de comité de autoevaluación la sensibilización frente a la actividad de Gestión del cambio a los colaboradores de la Dirección de Gestión Contractual. </t>
  </si>
  <si>
    <t xml:space="preserve">Dentro del comité de autoevaluación se propuso una pieza comunicativa dirigida a toda la Empresa con el fin sensibilizar sobre las obligaciones generales de los contactos entre las cuales esta la de participar y conocer el Sistema integrado de Gestión y todos sus instrumentos la cual se dio a conocer a través del correo electrónico a todos los colaboradores de la Empresa </t>
  </si>
  <si>
    <t xml:space="preserve">Se socializo la actualización a través de correo electrónico </t>
  </si>
  <si>
    <t>El 20 de noviembre se adelanto reunión con las partes definidas en el plan de mejoramiento a fin de socializar el trámite de contratación directa a través de esquemas fiduciarios, causales, tiempos y controles que se presentan en esta modalidad..</t>
  </si>
  <si>
    <r>
      <rPr>
        <sz val="10"/>
        <color theme="1"/>
        <rFont val="Arial"/>
        <family val="2"/>
      </rPr>
      <t>Durante el periodo de medición de este informe el proceso de servicios administrativos y logísticos  realizo un análisis más detallado de los resultados obtenidos en el mapa de oportunidades e indicadores de de acuerdo a  la aplicación de las actividades de optimización realizadas,  dando continuidad a la medición de la prestación de los servicios logísticos  recurrentes brindados a todas las dependencias, así las cosas, se identifico que se cuenta con  un promedio de 562 solicitudes mensuales,  correspondiente a (asignación de parqueaderos y salas, suministro de papelería, tarjetas de acceso, autorizaciones a la administración del edificio de ingreso y salida de personas, así como de los elementos de las instalaciones de la Empresa), lo cual ha permitido mantener indicadores con registros satisfactorios que determinan la eficiencia de la prestación de los servicios y la optimización de los recursos que tiene la empresa para la prestación de estos servicios</t>
    </r>
    <r>
      <rPr>
        <sz val="10"/>
        <color rgb="FFFF0000"/>
        <rFont val="Arial"/>
        <family val="2"/>
      </rPr>
      <t>.</t>
    </r>
    <r>
      <rPr>
        <sz val="10"/>
        <rFont val="Arial"/>
        <family val="2"/>
      </rPr>
      <t xml:space="preserve">
El proceso  continuó realizando las actividades encaminadas a prestar los servicios en forma óptima y eficiente, de tal forma que la Subgerencia de Gestión Corporativa, contribuyó con el logro de los objetivos misionales, prestando los servicios recurrentes y transversales satisfactoriamente, así mismo, cumpliendo con los lineamientos de austeridad del gasto. Dicho análisis será presentado dentro del seguimiento a Indicadores del proceso del cuarto trimestre de la vigencia.</t>
    </r>
  </si>
  <si>
    <t xml:space="preserve">Mediante correo masivo a todos los colaboradores de la empresa la Subgerencia de Planeación y administración de proyectos hoy Oficina Asesora de Planeación dio a conocer que ya se encontraban publicados en la intranet los procedimientos, los cuales pueden ser consultados por todos. </t>
  </si>
  <si>
    <t>Direccionamiento Estratégico V11</t>
  </si>
  <si>
    <t>Direccionamiento Estratégico V15</t>
  </si>
  <si>
    <t>11.11%</t>
  </si>
  <si>
    <t>5.23%</t>
  </si>
  <si>
    <t>1.96%</t>
  </si>
  <si>
    <t>81.05%</t>
  </si>
  <si>
    <t>Seguimiento a Septiembre 2023</t>
  </si>
  <si>
    <t>Seguimiento a Dciiembre 2023</t>
  </si>
  <si>
    <t>Se actualizaron los indicadores en el mes de Julio 2023, se socializaron con cada uno de los responsables del proceso y se realizar el reporte del seguimiento en el mes de octubre. (publicados en la Erunet).</t>
  </si>
  <si>
    <t>Se actualizó la Guía de Gestión Integral de Proyectos (GI-49) en su versión 2, en la cual se documentaron, entre otros temas, las diferentes tipologías de proyectos, así como la estructura de los modelos de proyectos, programas y portafolios, mencionando la tipología de cada uno de ellos y los procesos necesarios para su gestión. En estos procesos se describe la iniciación de los proyectos, programas y portafolios con el fin de exponer el momento en el cual se debe suscribir las actas de constitución.
El proceso cuenta con la Guía de Gestión Integral de Proyectos (GI-49) publicada en la intranet.</t>
  </si>
  <si>
    <r>
      <t xml:space="preserve">El proceso de  Gestión Documental articulo con el  proceso de Gestión de TIC,  las acciones necesarias para la renovación y/o mantenimiento  de la infraestructura tecnológica del proceso de Gestión Documental en la sede de Fontibón.
El proceso de gestión de TIC realizo visita locativa al Fontibón con el fin de verificar el estado y funcionamiento de la estructura tecnológica, como resultado de la misma se identificó y se plasmo en el informe,  que para el desarrollo de las  actividades asignadas se cuentan con los equipos que cubren estas necesidades y cumplen con los requisitos necesarios para ejecutar las labores asignadas . Por lo anterior , no se requiere asignación de recursos en el presupuesto anual para la actualización de los equipos de computo.
</t>
    </r>
    <r>
      <rPr>
        <b/>
        <sz val="10"/>
        <rFont val="Arial"/>
        <family val="2"/>
      </rPr>
      <t>NOTA: Se realizará el retiro de la acción del Plan de Mejoramiento como es solicitado por el proceso, dado la justificación presentada, pero es responsabilidad de la Subgerencia Corporativa si se generan hallazgos similares en la vigencia 2024 ya que el proceso de TIC concluyo en su informe "no se requiere asignación de recursos en el presupuesto anual para la actualización de los equipos de cómputo."
CUMPLIDA- INEFECTIVA</t>
    </r>
  </si>
  <si>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Evidencias:</t>
    </r>
    <r>
      <rPr>
        <b/>
        <sz val="10"/>
        <rFont val="Arial"/>
        <family val="2"/>
      </rPr>
      <t xml:space="preserve">
</t>
    </r>
    <r>
      <rPr>
        <sz val="10"/>
        <rFont val="Arial"/>
        <family val="2"/>
      </rPr>
      <t>- Listados de asistencias
- Presentación y material entregado en las jornadas</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</si>
  <si>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Evidencias:
Link encuesta: https://docs.google.com/forms/d/e/1FAIpQLSfA7IjSljqb38uoAjvg0ySqIvxuEklgsLQ-kggaA7noZAKRFQ/viewform 
Link Facebook RenoBo: Ver las publicaciones de esta red social en https://www.facebook.com/RenoBoBogota </t>
  </si>
  <si>
    <r>
      <t xml:space="preserve">Se realizó una evaluación respecto a la socialización de la herramienta de gestión del cambio obteniendo como resultado que los colaboradores de la Dirección de contratación conocen la importancia de la herramienta   
</t>
    </r>
    <r>
      <rPr>
        <b/>
        <sz val="10"/>
        <rFont val="Arial"/>
        <family val="2"/>
      </rPr>
      <t>NOTA: El proceso no evidencio la elaboración de Un informe con los resultados de la evaluación del impacto de las socializaciones y divulgación de la herramienta de gestión del cambio. Meta e indicador de esta actividad</t>
    </r>
  </si>
  <si>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</si>
  <si>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</si>
  <si>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Evidencias:
- Acta de reunión con los resultados de la evaluación de eficacia.</t>
  </si>
  <si>
    <r>
      <t xml:space="preserve">Los ajustes realizados a la Política para la Administración de Riesgos (PL-08) fueron socializados a los Líderes Operativos en mesa de trabajo realizada el 24 de noviembre de 2023 para su posterior divulgación al interior de sus equipos de trabajo, y a los integrantes el Comité Institucional de Gestión y Desempeño en sesión del 29 de noviembre de 2023. De otra parte, se envió correo con la presentación utilizada en la jornada del 24 de noviembre a todos los líderes, como insumo en la socialización al interior de sus equipos de trabajo y se realizó la socialización a todos los colaboradores de la empresa, a través de los medios de comunicación internos.
Del mismo modo, el día 6 de diciembre del 2023 se llevó a cabo la sesión de capacitación en el marco de la actualización del Modelo de Gestión de Proyectos de la empresa, donde se realizó un taller práctico para socializar el procedimiento de gestión de riesgos que se incluye en la Guía de Gestión Integral de Proyectos (GI-49) en su versión 2.
</t>
    </r>
    <r>
      <rPr>
        <b/>
        <sz val="10"/>
        <rFont val="Arial"/>
        <family val="2"/>
      </rPr>
      <t>Evidencias:</t>
    </r>
    <r>
      <rPr>
        <sz val="10"/>
        <rFont val="Arial"/>
        <family val="2"/>
      </rPr>
      <t xml:space="preserve">
Presentaciones utilizadas en la mesa de trabajo con Líderes Operativos y el Comité Institucional de Gestión y Desempeño.
Acta No. 24 del Comité Institucional de Gestión y Desempeño del 29 de noviembre de 2023, disponible en Tampus.
Correo electrónico enviado a Líderes Operativos.
Piezas de comunicación interna.
http://10.115.245.74/noticias/te-imaginas-que-pasaria-si-toda-tu-informacion-personal-se-perdiera
Acta de Capacitación del 6 de diciembre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</si>
</sst>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4"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
      <b/>
      <i/>
      <sz val="10"/>
      <name val="Arial"/>
      <family val="2"/>
    </font>
    <font>
      <sz val="10"/>
      <color rgb="FFFF0000"/>
      <name val="Arial"/>
      <family val="2"/>
    </font>
    <font>
      <sz val="10"/>
      <color theme="0"/>
      <name val="Arial"/>
      <family val="2"/>
    </font>
    <font>
      <u/>
      <sz val="10"/>
      <name val="Arial"/>
      <family val="2"/>
    </font>
    <font>
      <b/>
      <sz val="9"/>
      <color rgb="FF000000"/>
      <name val="Arial"/>
      <family val="2"/>
    </font>
    <font>
      <sz val="9"/>
      <color rgb="FF000000"/>
      <name val="Arial"/>
      <family val="2"/>
    </font>
    <font>
      <b/>
      <sz val="8"/>
      <color rgb="FF000000"/>
      <name val="Arial"/>
      <family val="2"/>
    </font>
    <font>
      <b/>
      <sz val="16"/>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
      <patternFill patternType="solid">
        <fgColor rgb="FFFF33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62">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7" borderId="28"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4" borderId="20" xfId="0" applyFont="1" applyFill="1" applyBorder="1" applyAlignment="1">
      <alignment horizontal="center" vertical="center"/>
    </xf>
    <xf numFmtId="10" fontId="20" fillId="7" borderId="28" xfId="0" applyNumberFormat="1"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2" fillId="7" borderId="1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1" fillId="0" borderId="18" xfId="0" applyFont="1" applyBorder="1" applyAlignment="1">
      <alignment horizontal="center" vertical="center"/>
    </xf>
    <xf numFmtId="0" fontId="21" fillId="16" borderId="23" xfId="0" applyFont="1" applyFill="1" applyBorder="1" applyAlignment="1">
      <alignment vertical="center" wrapText="1"/>
    </xf>
    <xf numFmtId="0" fontId="21" fillId="0" borderId="23" xfId="0" applyFont="1" applyBorder="1" applyAlignment="1">
      <alignment horizontal="center" vertical="center" wrapText="1"/>
    </xf>
    <xf numFmtId="0" fontId="20" fillId="7" borderId="23" xfId="0" applyFont="1" applyFill="1" applyBorder="1" applyAlignment="1">
      <alignment horizontal="center" vertical="center" wrapText="1"/>
    </xf>
    <xf numFmtId="0" fontId="20" fillId="7" borderId="20" xfId="0" applyFont="1" applyFill="1" applyBorder="1" applyAlignment="1">
      <alignment horizontal="center" vertical="center"/>
    </xf>
    <xf numFmtId="10" fontId="7" fillId="0" borderId="1" xfId="4" applyNumberFormat="1" applyFont="1" applyFill="1" applyBorder="1" applyAlignment="1">
      <alignment horizontal="center" vertical="center" wrapText="1"/>
    </xf>
    <xf numFmtId="10" fontId="2" fillId="0" borderId="0" xfId="0" applyNumberFormat="1" applyFont="1" applyAlignment="1">
      <alignment horizontal="center" vertical="center"/>
    </xf>
    <xf numFmtId="0" fontId="23" fillId="0" borderId="0" xfId="0" applyFont="1" applyAlignment="1">
      <alignment horizontal="center" vertical="center" wrapText="1"/>
    </xf>
    <xf numFmtId="0" fontId="2" fillId="0" borderId="1" xfId="0" applyFont="1" applyBorder="1" applyAlignment="1">
      <alignment horizontal="center" vertical="center" wrapText="1"/>
    </xf>
    <xf numFmtId="0" fontId="2" fillId="10"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justify"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xf>
    <xf numFmtId="0" fontId="18" fillId="0" borderId="1"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13"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quotePrefix="1" applyFont="1" applyBorder="1" applyAlignment="1">
      <alignment horizontal="justify" vertical="center" wrapText="1"/>
    </xf>
    <xf numFmtId="0" fontId="2" fillId="0" borderId="1" xfId="0" quotePrefix="1"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12"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9" fontId="2" fillId="0" borderId="1" xfId="0" applyNumberFormat="1" applyFont="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0" fillId="7" borderId="29" xfId="0" applyFont="1" applyFill="1" applyBorder="1" applyAlignment="1">
      <alignment horizontal="right" vertical="center" wrapText="1"/>
    </xf>
    <xf numFmtId="0" fontId="20" fillId="7" borderId="30"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22" fillId="7" borderId="9"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2" fillId="0" borderId="0" xfId="2" applyFont="1" applyAlignment="1">
      <alignment horizontal="center" vertical="center"/>
    </xf>
    <xf numFmtId="0" fontId="12" fillId="2" borderId="1" xfId="2" applyFont="1" applyFill="1" applyBorder="1" applyAlignment="1">
      <alignment horizontal="center" vertical="center"/>
    </xf>
    <xf numFmtId="0" fontId="11" fillId="0" borderId="1" xfId="2" applyFont="1" applyBorder="1" applyAlignment="1">
      <alignment horizontal="left"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xf numFmtId="0" fontId="21" fillId="17" borderId="25" xfId="0" applyFont="1" applyFill="1" applyBorder="1" applyAlignment="1">
      <alignment vertical="center" wrapText="1"/>
    </xf>
    <xf numFmtId="0" fontId="21" fillId="17" borderId="26" xfId="0" applyFont="1" applyFill="1" applyBorder="1" applyAlignment="1">
      <alignment horizontal="center" vertical="center" wrapText="1"/>
    </xf>
    <xf numFmtId="0" fontId="21" fillId="17" borderId="17" xfId="0" applyFont="1" applyFill="1" applyBorder="1" applyAlignment="1">
      <alignment horizontal="center" vertical="center" wrapText="1"/>
    </xf>
    <xf numFmtId="0" fontId="21" fillId="17" borderId="27" xfId="0" applyFont="1" applyFill="1" applyBorder="1" applyAlignment="1">
      <alignment horizontal="center" vertical="center" wrapText="1"/>
    </xf>
    <xf numFmtId="0" fontId="21" fillId="17" borderId="20"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25" xfId="0" applyFont="1" applyBorder="1" applyAlignment="1">
      <alignment horizontal="center" vertical="center" wrapText="1"/>
    </xf>
    <xf numFmtId="0" fontId="0" fillId="0" borderId="16" xfId="0" applyBorder="1" applyAlignment="1">
      <alignment horizontal="center"/>
    </xf>
    <xf numFmtId="0" fontId="21" fillId="0" borderId="18"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0" fillId="0" borderId="0" xfId="0" applyFill="1"/>
    <xf numFmtId="0" fontId="21" fillId="0" borderId="20"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xf>
    <xf numFmtId="0" fontId="2" fillId="0" borderId="1" xfId="0" quotePrefix="1"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7</xdr:col>
      <xdr:colOff>244337</xdr:colOff>
      <xdr:row>0</xdr:row>
      <xdr:rowOff>465482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66"/>
  <sheetViews>
    <sheetView tabSelected="1" topLeftCell="B1" zoomScale="70" zoomScaleNormal="70" workbookViewId="0">
      <selection activeCell="T9" sqref="T9"/>
    </sheetView>
  </sheetViews>
  <sheetFormatPr baseColWidth="10" defaultColWidth="4" defaultRowHeight="12.75" x14ac:dyDescent="0.25"/>
  <cols>
    <col min="1" max="1" width="5.42578125" style="16" hidden="1" customWidth="1"/>
    <col min="2" max="2" width="10.42578125" style="16" customWidth="1"/>
    <col min="3" max="4" width="4.7109375" style="16" customWidth="1"/>
    <col min="5" max="5" width="6.5703125" style="16" customWidth="1"/>
    <col min="6" max="6" width="11.7109375" style="16" customWidth="1"/>
    <col min="7" max="7" width="12.5703125" style="16" customWidth="1"/>
    <col min="8" max="8" width="46.7109375" style="16" customWidth="1"/>
    <col min="9" max="9" width="31.140625" style="16"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41.28515625" style="16" customWidth="1"/>
    <col min="20" max="20" width="10.140625" style="16" customWidth="1"/>
    <col min="21" max="21" width="5.140625" style="16" customWidth="1"/>
    <col min="22" max="22" width="6.42578125" style="16" customWidth="1"/>
    <col min="23" max="23" width="5.7109375" style="16" customWidth="1"/>
    <col min="24" max="24" width="11.85546875" style="9" customWidth="1"/>
    <col min="25" max="26" width="3.5703125" style="16" customWidth="1"/>
    <col min="27" max="27" width="5.7109375" style="16" customWidth="1"/>
    <col min="28" max="28" width="11" style="16" customWidth="1"/>
    <col min="29" max="29" width="5.140625" style="16" customWidth="1"/>
    <col min="30" max="30" width="6.42578125" style="16" customWidth="1"/>
    <col min="31" max="31" width="5.7109375" style="16" customWidth="1"/>
    <col min="32" max="32" width="11.85546875" style="16" customWidth="1"/>
    <col min="33" max="35" width="36" style="16" customWidth="1"/>
    <col min="36" max="36" width="11" style="16" customWidth="1"/>
    <col min="37" max="37" width="5.140625" style="16" customWidth="1"/>
    <col min="38" max="38" width="6.42578125" style="16" customWidth="1"/>
    <col min="39" max="39" width="5.7109375" style="16" customWidth="1"/>
    <col min="40" max="40" width="11.85546875" style="16" customWidth="1"/>
    <col min="41" max="43" width="41.85546875" style="16" customWidth="1"/>
    <col min="44" max="44" width="11" style="16" customWidth="1"/>
    <col min="45" max="45" width="4.85546875" style="16" customWidth="1"/>
    <col min="46" max="46" width="6" style="16" customWidth="1"/>
    <col min="47" max="47" width="5.42578125" style="16" customWidth="1"/>
    <col min="48" max="48" width="11.140625" style="16" customWidth="1"/>
    <col min="49" max="50" width="47.42578125" style="148" customWidth="1"/>
    <col min="51" max="51" width="2.42578125" style="148" customWidth="1"/>
    <col min="52" max="52" width="4" style="148"/>
    <col min="53" max="53" width="12.140625" style="148" bestFit="1" customWidth="1"/>
    <col min="54" max="55" width="11.5703125" style="16" bestFit="1" customWidth="1"/>
    <col min="56" max="56" width="12.140625" style="16" bestFit="1" customWidth="1"/>
    <col min="57" max="16384" width="4" style="16"/>
  </cols>
  <sheetData>
    <row r="1" spans="1:53" ht="70.5" customHeight="1"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row>
    <row r="2" spans="1:53" ht="36" customHeight="1" x14ac:dyDescent="0.25">
      <c r="A2" s="66" t="s">
        <v>854</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row>
    <row r="4" spans="1:53" x14ac:dyDescent="0.25">
      <c r="A4" s="72" t="s">
        <v>274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row>
    <row r="6" spans="1:53" s="12" customFormat="1" x14ac:dyDescent="0.25">
      <c r="A6" s="74" t="s">
        <v>0</v>
      </c>
      <c r="B6" s="74" t="s">
        <v>20</v>
      </c>
      <c r="C6" s="74" t="s">
        <v>4</v>
      </c>
      <c r="D6" s="74"/>
      <c r="E6" s="74"/>
      <c r="F6" s="71" t="s">
        <v>16</v>
      </c>
      <c r="G6" s="71" t="s">
        <v>5</v>
      </c>
      <c r="H6" s="74" t="s">
        <v>21</v>
      </c>
      <c r="I6" s="71" t="s">
        <v>19</v>
      </c>
      <c r="J6" s="71" t="s">
        <v>6</v>
      </c>
      <c r="K6" s="74" t="s">
        <v>9</v>
      </c>
      <c r="L6" s="74"/>
      <c r="M6" s="74"/>
      <c r="N6" s="74" t="s">
        <v>10</v>
      </c>
      <c r="O6" s="74"/>
      <c r="P6" s="74"/>
      <c r="Q6" s="71" t="s">
        <v>7</v>
      </c>
      <c r="R6" s="71" t="s">
        <v>8</v>
      </c>
      <c r="S6" s="71" t="s">
        <v>17</v>
      </c>
      <c r="T6" s="74" t="s">
        <v>11</v>
      </c>
      <c r="U6" s="71" t="s">
        <v>90</v>
      </c>
      <c r="V6" s="71"/>
      <c r="W6" s="71"/>
      <c r="X6" s="71"/>
      <c r="Y6" s="71"/>
      <c r="Z6" s="71"/>
      <c r="AA6" s="71"/>
      <c r="AB6" s="74" t="s">
        <v>11</v>
      </c>
      <c r="AC6" s="71" t="s">
        <v>91</v>
      </c>
      <c r="AD6" s="71"/>
      <c r="AE6" s="71"/>
      <c r="AF6" s="71"/>
      <c r="AG6" s="71"/>
      <c r="AH6" s="71"/>
      <c r="AI6" s="71"/>
      <c r="AJ6" s="74" t="s">
        <v>11</v>
      </c>
      <c r="AK6" s="71" t="s">
        <v>92</v>
      </c>
      <c r="AL6" s="71"/>
      <c r="AM6" s="71"/>
      <c r="AN6" s="71"/>
      <c r="AO6" s="71"/>
      <c r="AP6" s="71"/>
      <c r="AQ6" s="71"/>
      <c r="AR6" s="74" t="s">
        <v>11</v>
      </c>
      <c r="AS6" s="71" t="s">
        <v>93</v>
      </c>
      <c r="AT6" s="71"/>
      <c r="AU6" s="71"/>
      <c r="AV6" s="71"/>
      <c r="AW6" s="71"/>
      <c r="AX6" s="71"/>
      <c r="AY6" s="71"/>
      <c r="AZ6" s="149"/>
      <c r="BA6" s="149"/>
    </row>
    <row r="7" spans="1:53" s="12" customFormat="1" ht="25.5" x14ac:dyDescent="0.25">
      <c r="A7" s="74"/>
      <c r="B7" s="74"/>
      <c r="C7" s="26" t="s">
        <v>1</v>
      </c>
      <c r="D7" s="26" t="s">
        <v>2</v>
      </c>
      <c r="E7" s="26" t="s">
        <v>3</v>
      </c>
      <c r="F7" s="71"/>
      <c r="G7" s="71"/>
      <c r="H7" s="74"/>
      <c r="I7" s="71"/>
      <c r="J7" s="71"/>
      <c r="K7" s="26" t="s">
        <v>1</v>
      </c>
      <c r="L7" s="26" t="s">
        <v>2</v>
      </c>
      <c r="M7" s="26" t="s">
        <v>3</v>
      </c>
      <c r="N7" s="26" t="s">
        <v>1</v>
      </c>
      <c r="O7" s="26" t="s">
        <v>2</v>
      </c>
      <c r="P7" s="26" t="s">
        <v>3</v>
      </c>
      <c r="Q7" s="71"/>
      <c r="R7" s="71"/>
      <c r="S7" s="71"/>
      <c r="T7" s="74"/>
      <c r="U7" s="26" t="s">
        <v>1</v>
      </c>
      <c r="V7" s="26" t="s">
        <v>2</v>
      </c>
      <c r="W7" s="26" t="s">
        <v>3</v>
      </c>
      <c r="X7" s="8" t="s">
        <v>51</v>
      </c>
      <c r="Y7" s="71" t="s">
        <v>12</v>
      </c>
      <c r="Z7" s="71"/>
      <c r="AA7" s="71"/>
      <c r="AB7" s="74"/>
      <c r="AC7" s="26" t="s">
        <v>1</v>
      </c>
      <c r="AD7" s="26" t="s">
        <v>2</v>
      </c>
      <c r="AE7" s="26" t="s">
        <v>3</v>
      </c>
      <c r="AF7" s="8" t="s">
        <v>51</v>
      </c>
      <c r="AG7" s="71" t="s">
        <v>12</v>
      </c>
      <c r="AH7" s="71"/>
      <c r="AI7" s="71"/>
      <c r="AJ7" s="74"/>
      <c r="AK7" s="26" t="s">
        <v>1</v>
      </c>
      <c r="AL7" s="26" t="s">
        <v>2</v>
      </c>
      <c r="AM7" s="26" t="s">
        <v>3</v>
      </c>
      <c r="AN7" s="8" t="s">
        <v>51</v>
      </c>
      <c r="AO7" s="71" t="s">
        <v>12</v>
      </c>
      <c r="AP7" s="71"/>
      <c r="AQ7" s="71"/>
      <c r="AR7" s="74"/>
      <c r="AS7" s="26" t="s">
        <v>1</v>
      </c>
      <c r="AT7" s="26" t="s">
        <v>2</v>
      </c>
      <c r="AU7" s="26" t="s">
        <v>3</v>
      </c>
      <c r="AV7" s="8" t="s">
        <v>51</v>
      </c>
      <c r="AW7" s="150" t="s">
        <v>12</v>
      </c>
      <c r="AX7" s="150"/>
      <c r="AY7" s="150"/>
      <c r="AZ7" s="149"/>
      <c r="BA7" s="149"/>
    </row>
    <row r="8" spans="1:53" s="11" customFormat="1" ht="191.25" x14ac:dyDescent="0.25">
      <c r="A8" s="22">
        <v>1</v>
      </c>
      <c r="B8" s="22" t="s">
        <v>42</v>
      </c>
      <c r="C8" s="22">
        <v>6</v>
      </c>
      <c r="D8" s="22">
        <v>7</v>
      </c>
      <c r="E8" s="22">
        <v>2020</v>
      </c>
      <c r="F8" s="50" t="s">
        <v>43</v>
      </c>
      <c r="G8" s="25" t="s">
        <v>37</v>
      </c>
      <c r="H8" s="22" t="s">
        <v>45</v>
      </c>
      <c r="I8" s="22" t="s">
        <v>49</v>
      </c>
      <c r="J8" s="22" t="s">
        <v>44</v>
      </c>
      <c r="K8" s="22">
        <v>1</v>
      </c>
      <c r="L8" s="22">
        <v>8</v>
      </c>
      <c r="M8" s="22">
        <v>2020</v>
      </c>
      <c r="N8" s="22">
        <v>31</v>
      </c>
      <c r="O8" s="22">
        <v>12</v>
      </c>
      <c r="P8" s="22">
        <v>2023</v>
      </c>
      <c r="Q8" s="22" t="s">
        <v>46</v>
      </c>
      <c r="R8" s="10" t="s">
        <v>47</v>
      </c>
      <c r="S8" s="10" t="s">
        <v>47</v>
      </c>
      <c r="T8" s="22" t="s">
        <v>298</v>
      </c>
      <c r="U8" s="22">
        <v>14</v>
      </c>
      <c r="V8" s="22">
        <v>4</v>
      </c>
      <c r="W8" s="22">
        <v>2023</v>
      </c>
      <c r="X8" s="7">
        <v>0.42849999999999999</v>
      </c>
      <c r="Y8" s="70" t="s">
        <v>333</v>
      </c>
      <c r="Z8" s="70"/>
      <c r="AA8" s="70"/>
      <c r="AB8" s="22" t="s">
        <v>298</v>
      </c>
      <c r="AC8" s="22">
        <v>11</v>
      </c>
      <c r="AD8" s="22">
        <v>7</v>
      </c>
      <c r="AE8" s="22">
        <v>2023</v>
      </c>
      <c r="AF8" s="10">
        <v>0.5</v>
      </c>
      <c r="AG8" s="70" t="s">
        <v>665</v>
      </c>
      <c r="AH8" s="70"/>
      <c r="AI8" s="70"/>
      <c r="AJ8" s="22" t="s">
        <v>298</v>
      </c>
      <c r="AK8" s="22">
        <v>6</v>
      </c>
      <c r="AL8" s="22">
        <v>10</v>
      </c>
      <c r="AM8" s="22">
        <v>2023</v>
      </c>
      <c r="AN8" s="10">
        <v>0.75</v>
      </c>
      <c r="AO8" s="70" t="s">
        <v>819</v>
      </c>
      <c r="AP8" s="70"/>
      <c r="AQ8" s="70"/>
      <c r="AR8" s="28" t="s">
        <v>304</v>
      </c>
      <c r="AS8" s="22">
        <v>10</v>
      </c>
      <c r="AT8" s="22">
        <v>1</v>
      </c>
      <c r="AU8" s="22">
        <v>2024</v>
      </c>
      <c r="AV8" s="7">
        <v>1</v>
      </c>
      <c r="AW8" s="146" t="s">
        <v>889</v>
      </c>
      <c r="AX8" s="146"/>
      <c r="AY8" s="146"/>
      <c r="AZ8" s="147"/>
      <c r="BA8" s="147"/>
    </row>
    <row r="9" spans="1:53" s="11" customFormat="1" ht="309.75" customHeight="1" x14ac:dyDescent="0.25">
      <c r="A9" s="22">
        <f>1+A8</f>
        <v>2</v>
      </c>
      <c r="B9" s="22" t="s">
        <v>94</v>
      </c>
      <c r="C9" s="22">
        <v>17</v>
      </c>
      <c r="D9" s="22">
        <v>7</v>
      </c>
      <c r="E9" s="22">
        <v>2020</v>
      </c>
      <c r="F9" s="50" t="s">
        <v>43</v>
      </c>
      <c r="G9" s="25" t="s">
        <v>37</v>
      </c>
      <c r="H9" s="22" t="s">
        <v>50</v>
      </c>
      <c r="I9" s="22" t="s">
        <v>122</v>
      </c>
      <c r="J9" s="22" t="s">
        <v>124</v>
      </c>
      <c r="K9" s="22">
        <v>5</v>
      </c>
      <c r="L9" s="22">
        <v>8</v>
      </c>
      <c r="M9" s="22">
        <v>2020</v>
      </c>
      <c r="N9" s="22">
        <v>31</v>
      </c>
      <c r="O9" s="22">
        <v>12</v>
      </c>
      <c r="P9" s="22">
        <v>2023</v>
      </c>
      <c r="Q9" s="22" t="s">
        <v>46</v>
      </c>
      <c r="R9" s="10" t="s">
        <v>123</v>
      </c>
      <c r="S9" s="10" t="s">
        <v>123</v>
      </c>
      <c r="T9" s="22" t="s">
        <v>297</v>
      </c>
      <c r="U9" s="22">
        <v>14</v>
      </c>
      <c r="V9" s="22">
        <v>4</v>
      </c>
      <c r="W9" s="22">
        <v>2023</v>
      </c>
      <c r="X9" s="7">
        <v>0.25</v>
      </c>
      <c r="Y9" s="70" t="s">
        <v>334</v>
      </c>
      <c r="Z9" s="70"/>
      <c r="AA9" s="70"/>
      <c r="AB9" s="22" t="s">
        <v>298</v>
      </c>
      <c r="AC9" s="22">
        <v>11</v>
      </c>
      <c r="AD9" s="22">
        <v>7</v>
      </c>
      <c r="AE9" s="22">
        <v>2023</v>
      </c>
      <c r="AF9" s="10">
        <v>0.5</v>
      </c>
      <c r="AG9" s="70" t="s">
        <v>772</v>
      </c>
      <c r="AH9" s="70"/>
      <c r="AI9" s="70"/>
      <c r="AJ9" s="22" t="s">
        <v>298</v>
      </c>
      <c r="AK9" s="22">
        <v>6</v>
      </c>
      <c r="AL9" s="22">
        <v>10</v>
      </c>
      <c r="AM9" s="22">
        <v>2023</v>
      </c>
      <c r="AN9" s="10">
        <v>0.75</v>
      </c>
      <c r="AO9" s="70" t="s">
        <v>708</v>
      </c>
      <c r="AP9" s="70"/>
      <c r="AQ9" s="70"/>
      <c r="AR9" s="28" t="s">
        <v>304</v>
      </c>
      <c r="AS9" s="22">
        <v>10</v>
      </c>
      <c r="AT9" s="22">
        <v>1</v>
      </c>
      <c r="AU9" s="22">
        <v>2024</v>
      </c>
      <c r="AV9" s="7">
        <v>1</v>
      </c>
      <c r="AW9" s="151" t="s">
        <v>890</v>
      </c>
      <c r="AX9" s="152"/>
      <c r="AY9" s="153"/>
      <c r="AZ9" s="147"/>
      <c r="BA9" s="147"/>
    </row>
    <row r="10" spans="1:53" s="11" customFormat="1" ht="267.75" x14ac:dyDescent="0.25">
      <c r="A10" s="22">
        <f>1+A9</f>
        <v>3</v>
      </c>
      <c r="B10" s="22" t="s">
        <v>96</v>
      </c>
      <c r="C10" s="22"/>
      <c r="D10" s="22">
        <v>1</v>
      </c>
      <c r="E10" s="22">
        <v>2022</v>
      </c>
      <c r="F10" s="50" t="s">
        <v>43</v>
      </c>
      <c r="G10" s="25" t="s">
        <v>66</v>
      </c>
      <c r="H10" s="22" t="s">
        <v>97</v>
      </c>
      <c r="I10" s="22" t="s">
        <v>117</v>
      </c>
      <c r="J10" s="22" t="s">
        <v>295</v>
      </c>
      <c r="K10" s="22">
        <v>11</v>
      </c>
      <c r="L10" s="22">
        <v>1</v>
      </c>
      <c r="M10" s="22">
        <v>2022</v>
      </c>
      <c r="N10" s="22">
        <v>15</v>
      </c>
      <c r="O10" s="22">
        <v>4</v>
      </c>
      <c r="P10" s="22">
        <v>2023</v>
      </c>
      <c r="Q10" s="22" t="s">
        <v>95</v>
      </c>
      <c r="R10" s="10" t="s">
        <v>296</v>
      </c>
      <c r="S10" s="10" t="s">
        <v>296</v>
      </c>
      <c r="T10" s="22" t="s">
        <v>298</v>
      </c>
      <c r="U10" s="22">
        <v>14</v>
      </c>
      <c r="V10" s="22">
        <v>4</v>
      </c>
      <c r="W10" s="22">
        <v>2023</v>
      </c>
      <c r="X10" s="7">
        <v>0.9</v>
      </c>
      <c r="Y10" s="70" t="s">
        <v>335</v>
      </c>
      <c r="Z10" s="70"/>
      <c r="AA10" s="70"/>
      <c r="AB10" s="22" t="s">
        <v>297</v>
      </c>
      <c r="AC10" s="22">
        <v>11</v>
      </c>
      <c r="AD10" s="22">
        <v>7</v>
      </c>
      <c r="AE10" s="22">
        <v>2023</v>
      </c>
      <c r="AF10" s="10">
        <v>0.95</v>
      </c>
      <c r="AG10" s="70" t="s">
        <v>666</v>
      </c>
      <c r="AH10" s="70"/>
      <c r="AI10" s="70"/>
      <c r="AJ10" s="28" t="s">
        <v>304</v>
      </c>
      <c r="AK10" s="22">
        <v>6</v>
      </c>
      <c r="AL10" s="22">
        <v>10</v>
      </c>
      <c r="AM10" s="22">
        <v>2023</v>
      </c>
      <c r="AN10" s="10">
        <v>1</v>
      </c>
      <c r="AO10" s="70" t="s">
        <v>820</v>
      </c>
      <c r="AP10" s="70"/>
      <c r="AQ10" s="70"/>
      <c r="AR10" s="28" t="s">
        <v>304</v>
      </c>
      <c r="AS10" s="22">
        <v>6</v>
      </c>
      <c r="AT10" s="22">
        <v>10</v>
      </c>
      <c r="AU10" s="22">
        <v>2023</v>
      </c>
      <c r="AV10" s="10">
        <v>1</v>
      </c>
      <c r="AW10" s="146" t="s">
        <v>820</v>
      </c>
      <c r="AX10" s="146"/>
      <c r="AY10" s="146"/>
      <c r="AZ10" s="147"/>
      <c r="BA10" s="147"/>
    </row>
    <row r="11" spans="1:53" s="11" customFormat="1" ht="109.5" customHeight="1" x14ac:dyDescent="0.25">
      <c r="A11" s="67">
        <f>1+A10</f>
        <v>4</v>
      </c>
      <c r="B11" s="67" t="s">
        <v>280</v>
      </c>
      <c r="C11" s="67">
        <v>6</v>
      </c>
      <c r="D11" s="67">
        <v>3</v>
      </c>
      <c r="E11" s="67">
        <v>2023</v>
      </c>
      <c r="F11" s="68" t="s">
        <v>43</v>
      </c>
      <c r="G11" s="69" t="s">
        <v>37</v>
      </c>
      <c r="H11" s="67" t="s">
        <v>281</v>
      </c>
      <c r="I11" s="67" t="s">
        <v>291</v>
      </c>
      <c r="J11" s="22" t="s">
        <v>292</v>
      </c>
      <c r="K11" s="22">
        <v>6</v>
      </c>
      <c r="L11" s="22">
        <v>3</v>
      </c>
      <c r="M11" s="22">
        <v>2023</v>
      </c>
      <c r="N11" s="22">
        <v>30</v>
      </c>
      <c r="O11" s="22">
        <v>4</v>
      </c>
      <c r="P11" s="22">
        <v>2023</v>
      </c>
      <c r="Q11" s="22" t="s">
        <v>46</v>
      </c>
      <c r="R11" s="10" t="s">
        <v>293</v>
      </c>
      <c r="S11" s="10" t="s">
        <v>293</v>
      </c>
      <c r="T11" s="22" t="s">
        <v>298</v>
      </c>
      <c r="U11" s="22">
        <v>14</v>
      </c>
      <c r="V11" s="22">
        <v>4</v>
      </c>
      <c r="W11" s="22">
        <v>2023</v>
      </c>
      <c r="X11" s="7">
        <v>0.5</v>
      </c>
      <c r="Y11" s="70" t="s">
        <v>496</v>
      </c>
      <c r="Z11" s="70"/>
      <c r="AA11" s="70"/>
      <c r="AB11" s="22" t="s">
        <v>304</v>
      </c>
      <c r="AC11" s="22">
        <v>11</v>
      </c>
      <c r="AD11" s="22">
        <v>7</v>
      </c>
      <c r="AE11" s="22">
        <v>2023</v>
      </c>
      <c r="AF11" s="10">
        <v>1</v>
      </c>
      <c r="AG11" s="70" t="s">
        <v>610</v>
      </c>
      <c r="AH11" s="70"/>
      <c r="AI11" s="70"/>
      <c r="AJ11" s="28" t="s">
        <v>304</v>
      </c>
      <c r="AK11" s="22">
        <v>11</v>
      </c>
      <c r="AL11" s="22">
        <v>7</v>
      </c>
      <c r="AM11" s="22">
        <v>2023</v>
      </c>
      <c r="AN11" s="10">
        <v>1</v>
      </c>
      <c r="AO11" s="70" t="s">
        <v>610</v>
      </c>
      <c r="AP11" s="70"/>
      <c r="AQ11" s="70"/>
      <c r="AR11" s="28" t="s">
        <v>304</v>
      </c>
      <c r="AS11" s="22">
        <v>11</v>
      </c>
      <c r="AT11" s="22">
        <v>7</v>
      </c>
      <c r="AU11" s="22">
        <v>2023</v>
      </c>
      <c r="AV11" s="10">
        <v>1</v>
      </c>
      <c r="AW11" s="146" t="s">
        <v>610</v>
      </c>
      <c r="AX11" s="146"/>
      <c r="AY11" s="146"/>
      <c r="AZ11" s="147"/>
      <c r="BA11" s="147"/>
    </row>
    <row r="12" spans="1:53" s="11" customFormat="1" ht="171" customHeight="1" x14ac:dyDescent="0.25">
      <c r="A12" s="67"/>
      <c r="B12" s="67"/>
      <c r="C12" s="67"/>
      <c r="D12" s="67"/>
      <c r="E12" s="67"/>
      <c r="F12" s="68"/>
      <c r="G12" s="69"/>
      <c r="H12" s="67"/>
      <c r="I12" s="67"/>
      <c r="J12" s="67" t="s">
        <v>282</v>
      </c>
      <c r="K12" s="67">
        <v>6</v>
      </c>
      <c r="L12" s="67">
        <v>3</v>
      </c>
      <c r="M12" s="67">
        <v>2023</v>
      </c>
      <c r="N12" s="67">
        <v>31</v>
      </c>
      <c r="O12" s="67">
        <v>12</v>
      </c>
      <c r="P12" s="67">
        <v>2023</v>
      </c>
      <c r="Q12" s="67" t="s">
        <v>46</v>
      </c>
      <c r="R12" s="10" t="s">
        <v>283</v>
      </c>
      <c r="S12" s="10" t="s">
        <v>283</v>
      </c>
      <c r="T12" s="22" t="s">
        <v>298</v>
      </c>
      <c r="U12" s="22">
        <v>14</v>
      </c>
      <c r="V12" s="22">
        <v>4</v>
      </c>
      <c r="W12" s="22">
        <v>2023</v>
      </c>
      <c r="X12" s="7">
        <v>0.25</v>
      </c>
      <c r="Y12" s="70" t="s">
        <v>305</v>
      </c>
      <c r="Z12" s="70"/>
      <c r="AA12" s="70"/>
      <c r="AB12" s="67" t="s">
        <v>642</v>
      </c>
      <c r="AC12" s="67">
        <v>11</v>
      </c>
      <c r="AD12" s="67">
        <v>7</v>
      </c>
      <c r="AE12" s="67">
        <v>2023</v>
      </c>
      <c r="AF12" s="100">
        <v>1</v>
      </c>
      <c r="AG12" s="70" t="s">
        <v>667</v>
      </c>
      <c r="AH12" s="70"/>
      <c r="AI12" s="70"/>
      <c r="AJ12" s="22" t="s">
        <v>298</v>
      </c>
      <c r="AK12" s="22">
        <v>6</v>
      </c>
      <c r="AL12" s="22">
        <v>10</v>
      </c>
      <c r="AM12" s="22">
        <v>2023</v>
      </c>
      <c r="AN12" s="10">
        <v>0.8</v>
      </c>
      <c r="AO12" s="70" t="s">
        <v>709</v>
      </c>
      <c r="AP12" s="70"/>
      <c r="AQ12" s="70"/>
      <c r="AR12" s="28" t="s">
        <v>304</v>
      </c>
      <c r="AS12" s="22">
        <v>10</v>
      </c>
      <c r="AT12" s="22">
        <v>1</v>
      </c>
      <c r="AU12" s="22">
        <v>2024</v>
      </c>
      <c r="AV12" s="7">
        <v>1</v>
      </c>
      <c r="AW12" s="146" t="s">
        <v>891</v>
      </c>
      <c r="AX12" s="146"/>
      <c r="AY12" s="146"/>
      <c r="AZ12" s="147"/>
      <c r="BA12" s="147"/>
    </row>
    <row r="13" spans="1:53" s="11" customFormat="1" ht="141" customHeight="1" x14ac:dyDescent="0.25">
      <c r="A13" s="67"/>
      <c r="B13" s="67"/>
      <c r="C13" s="67"/>
      <c r="D13" s="67"/>
      <c r="E13" s="67"/>
      <c r="F13" s="68"/>
      <c r="G13" s="69"/>
      <c r="H13" s="67"/>
      <c r="I13" s="67"/>
      <c r="J13" s="67"/>
      <c r="K13" s="67"/>
      <c r="L13" s="67"/>
      <c r="M13" s="67"/>
      <c r="N13" s="67"/>
      <c r="O13" s="67"/>
      <c r="P13" s="67"/>
      <c r="Q13" s="67"/>
      <c r="R13" s="10" t="s">
        <v>284</v>
      </c>
      <c r="S13" s="10" t="s">
        <v>284</v>
      </c>
      <c r="T13" s="22" t="s">
        <v>298</v>
      </c>
      <c r="U13" s="22">
        <v>14</v>
      </c>
      <c r="V13" s="22">
        <v>4</v>
      </c>
      <c r="W13" s="22">
        <v>2023</v>
      </c>
      <c r="X13" s="7">
        <v>0.25</v>
      </c>
      <c r="Y13" s="70" t="s">
        <v>347</v>
      </c>
      <c r="Z13" s="70"/>
      <c r="AA13" s="70"/>
      <c r="AB13" s="67"/>
      <c r="AC13" s="67"/>
      <c r="AD13" s="67"/>
      <c r="AE13" s="67"/>
      <c r="AF13" s="67"/>
      <c r="AG13" s="70"/>
      <c r="AH13" s="70"/>
      <c r="AI13" s="70"/>
      <c r="AJ13" s="22" t="s">
        <v>298</v>
      </c>
      <c r="AK13" s="22">
        <v>6</v>
      </c>
      <c r="AL13" s="22">
        <v>10</v>
      </c>
      <c r="AM13" s="22">
        <v>2023</v>
      </c>
      <c r="AN13" s="10">
        <v>0.8</v>
      </c>
      <c r="AO13" s="70" t="s">
        <v>821</v>
      </c>
      <c r="AP13" s="70"/>
      <c r="AQ13" s="70"/>
      <c r="AR13" s="28" t="s">
        <v>304</v>
      </c>
      <c r="AS13" s="22">
        <v>10</v>
      </c>
      <c r="AT13" s="22">
        <v>1</v>
      </c>
      <c r="AU13" s="22">
        <v>2024</v>
      </c>
      <c r="AV13" s="7">
        <v>1</v>
      </c>
      <c r="AW13" s="146" t="s">
        <v>883</v>
      </c>
      <c r="AX13" s="146"/>
      <c r="AY13" s="146"/>
      <c r="AZ13" s="147"/>
      <c r="BA13" s="147"/>
    </row>
    <row r="14" spans="1:53" s="11" customFormat="1" ht="165.75" x14ac:dyDescent="0.25">
      <c r="A14" s="67">
        <f>1+A11</f>
        <v>5</v>
      </c>
      <c r="B14" s="67" t="s">
        <v>285</v>
      </c>
      <c r="C14" s="67">
        <v>6</v>
      </c>
      <c r="D14" s="67">
        <v>3</v>
      </c>
      <c r="E14" s="67">
        <v>2023</v>
      </c>
      <c r="F14" s="68" t="s">
        <v>43</v>
      </c>
      <c r="G14" s="69" t="s">
        <v>37</v>
      </c>
      <c r="H14" s="67" t="s">
        <v>286</v>
      </c>
      <c r="I14" s="67" t="s">
        <v>287</v>
      </c>
      <c r="J14" s="22" t="s">
        <v>294</v>
      </c>
      <c r="K14" s="22">
        <v>6</v>
      </c>
      <c r="L14" s="22">
        <v>3</v>
      </c>
      <c r="M14" s="22">
        <v>2023</v>
      </c>
      <c r="N14" s="13">
        <v>30</v>
      </c>
      <c r="O14" s="14">
        <v>4</v>
      </c>
      <c r="P14" s="14">
        <v>2023</v>
      </c>
      <c r="Q14" s="22" t="s">
        <v>46</v>
      </c>
      <c r="R14" s="10" t="s">
        <v>289</v>
      </c>
      <c r="S14" s="10" t="s">
        <v>289</v>
      </c>
      <c r="T14" s="22" t="s">
        <v>298</v>
      </c>
      <c r="U14" s="22">
        <v>14</v>
      </c>
      <c r="V14" s="22">
        <v>4</v>
      </c>
      <c r="W14" s="22">
        <v>2023</v>
      </c>
      <c r="X14" s="7">
        <v>0.5</v>
      </c>
      <c r="Y14" s="70" t="s">
        <v>336</v>
      </c>
      <c r="Z14" s="70"/>
      <c r="AA14" s="70"/>
      <c r="AB14" s="22" t="s">
        <v>304</v>
      </c>
      <c r="AC14" s="22">
        <v>11</v>
      </c>
      <c r="AD14" s="22">
        <v>7</v>
      </c>
      <c r="AE14" s="22">
        <v>2023</v>
      </c>
      <c r="AF14" s="10">
        <v>1</v>
      </c>
      <c r="AG14" s="70" t="s">
        <v>611</v>
      </c>
      <c r="AH14" s="70"/>
      <c r="AI14" s="70"/>
      <c r="AJ14" s="28" t="s">
        <v>304</v>
      </c>
      <c r="AK14" s="22">
        <v>11</v>
      </c>
      <c r="AL14" s="22">
        <v>7</v>
      </c>
      <c r="AM14" s="22">
        <v>2023</v>
      </c>
      <c r="AN14" s="10">
        <v>1</v>
      </c>
      <c r="AO14" s="70" t="s">
        <v>611</v>
      </c>
      <c r="AP14" s="70"/>
      <c r="AQ14" s="70"/>
      <c r="AR14" s="28" t="s">
        <v>304</v>
      </c>
      <c r="AS14" s="22">
        <v>11</v>
      </c>
      <c r="AT14" s="22">
        <v>7</v>
      </c>
      <c r="AU14" s="22">
        <v>2023</v>
      </c>
      <c r="AV14" s="10">
        <v>1</v>
      </c>
      <c r="AW14" s="146" t="s">
        <v>611</v>
      </c>
      <c r="AX14" s="146"/>
      <c r="AY14" s="146"/>
      <c r="AZ14" s="147"/>
      <c r="BA14" s="147"/>
    </row>
    <row r="15" spans="1:53" s="11" customFormat="1" ht="140.25" x14ac:dyDescent="0.25">
      <c r="A15" s="67"/>
      <c r="B15" s="67"/>
      <c r="C15" s="67"/>
      <c r="D15" s="67"/>
      <c r="E15" s="67"/>
      <c r="F15" s="68"/>
      <c r="G15" s="69"/>
      <c r="H15" s="67"/>
      <c r="I15" s="67"/>
      <c r="J15" s="22" t="s">
        <v>288</v>
      </c>
      <c r="K15" s="22">
        <v>6</v>
      </c>
      <c r="L15" s="22">
        <v>3</v>
      </c>
      <c r="M15" s="22">
        <v>2023</v>
      </c>
      <c r="N15" s="13">
        <v>31</v>
      </c>
      <c r="O15" s="14">
        <v>12</v>
      </c>
      <c r="P15" s="14">
        <v>2023</v>
      </c>
      <c r="Q15" s="22" t="s">
        <v>46</v>
      </c>
      <c r="R15" s="10" t="s">
        <v>290</v>
      </c>
      <c r="S15" s="10" t="s">
        <v>290</v>
      </c>
      <c r="T15" s="22" t="s">
        <v>298</v>
      </c>
      <c r="U15" s="22">
        <v>14</v>
      </c>
      <c r="V15" s="22">
        <v>4</v>
      </c>
      <c r="W15" s="22">
        <v>2023</v>
      </c>
      <c r="X15" s="7">
        <v>0</v>
      </c>
      <c r="Y15" s="75" t="s">
        <v>316</v>
      </c>
      <c r="Z15" s="75"/>
      <c r="AA15" s="75"/>
      <c r="AB15" s="22" t="s">
        <v>642</v>
      </c>
      <c r="AC15" s="22">
        <v>11</v>
      </c>
      <c r="AD15" s="22">
        <v>7</v>
      </c>
      <c r="AE15" s="22">
        <v>2023</v>
      </c>
      <c r="AF15" s="10">
        <v>1</v>
      </c>
      <c r="AG15" s="70" t="s">
        <v>773</v>
      </c>
      <c r="AH15" s="70"/>
      <c r="AI15" s="70"/>
      <c r="AJ15" s="22" t="s">
        <v>298</v>
      </c>
      <c r="AK15" s="22">
        <v>6</v>
      </c>
      <c r="AL15" s="22">
        <v>10</v>
      </c>
      <c r="AM15" s="22">
        <v>2023</v>
      </c>
      <c r="AN15" s="10">
        <v>0.8</v>
      </c>
      <c r="AO15" s="70" t="s">
        <v>822</v>
      </c>
      <c r="AP15" s="70"/>
      <c r="AQ15" s="70"/>
      <c r="AR15" s="28" t="s">
        <v>304</v>
      </c>
      <c r="AS15" s="22">
        <v>10</v>
      </c>
      <c r="AT15" s="22">
        <v>1</v>
      </c>
      <c r="AU15" s="22">
        <v>2023</v>
      </c>
      <c r="AV15" s="7">
        <v>1</v>
      </c>
      <c r="AW15" s="146" t="s">
        <v>884</v>
      </c>
      <c r="AX15" s="146"/>
      <c r="AY15" s="146"/>
      <c r="AZ15" s="147"/>
      <c r="BA15" s="147"/>
    </row>
    <row r="16" spans="1:53" s="11" customFormat="1" ht="76.5" x14ac:dyDescent="0.25">
      <c r="A16" s="67">
        <f>1+A14</f>
        <v>6</v>
      </c>
      <c r="B16" s="67" t="s">
        <v>529</v>
      </c>
      <c r="C16" s="67">
        <v>14</v>
      </c>
      <c r="D16" s="67">
        <v>7</v>
      </c>
      <c r="E16" s="67">
        <v>2023</v>
      </c>
      <c r="F16" s="68" t="s">
        <v>43</v>
      </c>
      <c r="G16" s="69" t="s">
        <v>403</v>
      </c>
      <c r="H16" s="67" t="s">
        <v>478</v>
      </c>
      <c r="I16" s="67" t="s">
        <v>55</v>
      </c>
      <c r="J16" s="22" t="s">
        <v>497</v>
      </c>
      <c r="K16" s="22">
        <v>14</v>
      </c>
      <c r="L16" s="22">
        <v>7</v>
      </c>
      <c r="M16" s="22">
        <v>2023</v>
      </c>
      <c r="N16" s="13">
        <v>30</v>
      </c>
      <c r="O16" s="14">
        <v>8</v>
      </c>
      <c r="P16" s="14">
        <v>2023</v>
      </c>
      <c r="Q16" s="22" t="s">
        <v>46</v>
      </c>
      <c r="R16" s="10" t="s">
        <v>498</v>
      </c>
      <c r="S16" s="10" t="s">
        <v>498</v>
      </c>
      <c r="T16" s="22" t="s">
        <v>310</v>
      </c>
      <c r="U16" s="22" t="s">
        <v>310</v>
      </c>
      <c r="V16" s="22" t="s">
        <v>310</v>
      </c>
      <c r="W16" s="22" t="s">
        <v>310</v>
      </c>
      <c r="X16" s="22" t="s">
        <v>310</v>
      </c>
      <c r="Y16" s="75" t="s">
        <v>310</v>
      </c>
      <c r="Z16" s="75"/>
      <c r="AA16" s="75"/>
      <c r="AB16" s="22" t="s">
        <v>310</v>
      </c>
      <c r="AC16" s="22" t="s">
        <v>310</v>
      </c>
      <c r="AD16" s="22" t="s">
        <v>310</v>
      </c>
      <c r="AE16" s="22" t="s">
        <v>310</v>
      </c>
      <c r="AF16" s="22" t="s">
        <v>310</v>
      </c>
      <c r="AG16" s="75" t="s">
        <v>310</v>
      </c>
      <c r="AH16" s="75"/>
      <c r="AI16" s="75"/>
      <c r="AJ16" s="28" t="s">
        <v>304</v>
      </c>
      <c r="AK16" s="22">
        <v>6</v>
      </c>
      <c r="AL16" s="22">
        <v>10</v>
      </c>
      <c r="AM16" s="22">
        <v>2023</v>
      </c>
      <c r="AN16" s="10">
        <v>1</v>
      </c>
      <c r="AO16" s="70" t="s">
        <v>710</v>
      </c>
      <c r="AP16" s="70"/>
      <c r="AQ16" s="70"/>
      <c r="AR16" s="28" t="s">
        <v>304</v>
      </c>
      <c r="AS16" s="22">
        <v>6</v>
      </c>
      <c r="AT16" s="22">
        <v>10</v>
      </c>
      <c r="AU16" s="22">
        <v>2023</v>
      </c>
      <c r="AV16" s="10">
        <v>1</v>
      </c>
      <c r="AW16" s="146" t="s">
        <v>710</v>
      </c>
      <c r="AX16" s="146"/>
      <c r="AY16" s="146"/>
      <c r="AZ16" s="147"/>
      <c r="BA16" s="147"/>
    </row>
    <row r="17" spans="1:53" s="11" customFormat="1" ht="63.75" x14ac:dyDescent="0.25">
      <c r="A17" s="67"/>
      <c r="B17" s="67"/>
      <c r="C17" s="67"/>
      <c r="D17" s="67"/>
      <c r="E17" s="67"/>
      <c r="F17" s="68"/>
      <c r="G17" s="69"/>
      <c r="H17" s="67"/>
      <c r="I17" s="67"/>
      <c r="J17" s="22" t="s">
        <v>499</v>
      </c>
      <c r="K17" s="22">
        <v>14</v>
      </c>
      <c r="L17" s="22">
        <v>7</v>
      </c>
      <c r="M17" s="22">
        <v>2023</v>
      </c>
      <c r="N17" s="13">
        <v>30</v>
      </c>
      <c r="O17" s="14">
        <v>9</v>
      </c>
      <c r="P17" s="14">
        <v>2023</v>
      </c>
      <c r="Q17" s="22" t="s">
        <v>46</v>
      </c>
      <c r="R17" s="10" t="s">
        <v>500</v>
      </c>
      <c r="S17" s="10" t="s">
        <v>500</v>
      </c>
      <c r="T17" s="22" t="s">
        <v>310</v>
      </c>
      <c r="U17" s="22" t="s">
        <v>310</v>
      </c>
      <c r="V17" s="22" t="s">
        <v>310</v>
      </c>
      <c r="W17" s="22" t="s">
        <v>310</v>
      </c>
      <c r="X17" s="22" t="s">
        <v>310</v>
      </c>
      <c r="Y17" s="75" t="s">
        <v>310</v>
      </c>
      <c r="Z17" s="75"/>
      <c r="AA17" s="75"/>
      <c r="AB17" s="22" t="s">
        <v>310</v>
      </c>
      <c r="AC17" s="22" t="s">
        <v>310</v>
      </c>
      <c r="AD17" s="22" t="s">
        <v>310</v>
      </c>
      <c r="AE17" s="22" t="s">
        <v>310</v>
      </c>
      <c r="AF17" s="22" t="s">
        <v>310</v>
      </c>
      <c r="AG17" s="75" t="s">
        <v>310</v>
      </c>
      <c r="AH17" s="75"/>
      <c r="AI17" s="75"/>
      <c r="AJ17" s="28" t="s">
        <v>304</v>
      </c>
      <c r="AK17" s="22">
        <v>6</v>
      </c>
      <c r="AL17" s="22">
        <v>10</v>
      </c>
      <c r="AM17" s="22">
        <v>2023</v>
      </c>
      <c r="AN17" s="10">
        <v>1</v>
      </c>
      <c r="AO17" s="70" t="s">
        <v>724</v>
      </c>
      <c r="AP17" s="70"/>
      <c r="AQ17" s="70"/>
      <c r="AR17" s="28" t="s">
        <v>304</v>
      </c>
      <c r="AS17" s="22">
        <v>6</v>
      </c>
      <c r="AT17" s="22">
        <v>10</v>
      </c>
      <c r="AU17" s="22">
        <v>2023</v>
      </c>
      <c r="AV17" s="10">
        <v>1</v>
      </c>
      <c r="AW17" s="146" t="s">
        <v>724</v>
      </c>
      <c r="AX17" s="146"/>
      <c r="AY17" s="146"/>
      <c r="AZ17" s="147"/>
      <c r="BA17" s="147"/>
    </row>
    <row r="18" spans="1:53" s="11" customFormat="1" ht="51" x14ac:dyDescent="0.25">
      <c r="A18" s="67"/>
      <c r="B18" s="67"/>
      <c r="C18" s="67"/>
      <c r="D18" s="67"/>
      <c r="E18" s="67"/>
      <c r="F18" s="68"/>
      <c r="G18" s="69"/>
      <c r="H18" s="67"/>
      <c r="I18" s="67"/>
      <c r="J18" s="22" t="s">
        <v>501</v>
      </c>
      <c r="K18" s="22">
        <v>14</v>
      </c>
      <c r="L18" s="22">
        <v>7</v>
      </c>
      <c r="M18" s="22">
        <v>2023</v>
      </c>
      <c r="N18" s="13">
        <v>30</v>
      </c>
      <c r="O18" s="14">
        <v>10</v>
      </c>
      <c r="P18" s="14">
        <v>2023</v>
      </c>
      <c r="Q18" s="22" t="s">
        <v>46</v>
      </c>
      <c r="R18" s="10" t="s">
        <v>483</v>
      </c>
      <c r="S18" s="10" t="s">
        <v>483</v>
      </c>
      <c r="T18" s="22" t="s">
        <v>310</v>
      </c>
      <c r="U18" s="22" t="s">
        <v>310</v>
      </c>
      <c r="V18" s="22" t="s">
        <v>310</v>
      </c>
      <c r="W18" s="22" t="s">
        <v>310</v>
      </c>
      <c r="X18" s="22" t="s">
        <v>310</v>
      </c>
      <c r="Y18" s="75" t="s">
        <v>310</v>
      </c>
      <c r="Z18" s="75"/>
      <c r="AA18" s="75"/>
      <c r="AB18" s="22" t="s">
        <v>310</v>
      </c>
      <c r="AC18" s="22" t="s">
        <v>310</v>
      </c>
      <c r="AD18" s="22" t="s">
        <v>310</v>
      </c>
      <c r="AE18" s="22" t="s">
        <v>310</v>
      </c>
      <c r="AF18" s="22" t="s">
        <v>310</v>
      </c>
      <c r="AG18" s="75" t="s">
        <v>310</v>
      </c>
      <c r="AH18" s="75"/>
      <c r="AI18" s="75"/>
      <c r="AJ18" s="22" t="s">
        <v>298</v>
      </c>
      <c r="AK18" s="22">
        <v>9</v>
      </c>
      <c r="AL18" s="22">
        <v>10</v>
      </c>
      <c r="AM18" s="22">
        <v>2023</v>
      </c>
      <c r="AN18" s="10">
        <v>0</v>
      </c>
      <c r="AO18" s="70" t="s">
        <v>720</v>
      </c>
      <c r="AP18" s="70"/>
      <c r="AQ18" s="70"/>
      <c r="AR18" s="28" t="s">
        <v>304</v>
      </c>
      <c r="AS18" s="22">
        <v>10</v>
      </c>
      <c r="AT18" s="22">
        <v>1</v>
      </c>
      <c r="AU18" s="22">
        <v>2024</v>
      </c>
      <c r="AV18" s="7">
        <v>1</v>
      </c>
      <c r="AW18" s="146" t="s">
        <v>885</v>
      </c>
      <c r="AX18" s="146"/>
      <c r="AY18" s="146"/>
      <c r="AZ18" s="147"/>
      <c r="BA18" s="147"/>
    </row>
    <row r="19" spans="1:53" s="11" customFormat="1" ht="405.75" customHeight="1" x14ac:dyDescent="0.25">
      <c r="A19" s="67"/>
      <c r="B19" s="67"/>
      <c r="C19" s="67"/>
      <c r="D19" s="67"/>
      <c r="E19" s="67"/>
      <c r="F19" s="68"/>
      <c r="G19" s="69"/>
      <c r="H19" s="67"/>
      <c r="I19" s="67"/>
      <c r="J19" s="22" t="s">
        <v>482</v>
      </c>
      <c r="K19" s="22">
        <v>14</v>
      </c>
      <c r="L19" s="22">
        <v>7</v>
      </c>
      <c r="M19" s="22">
        <v>2023</v>
      </c>
      <c r="N19" s="13">
        <v>30</v>
      </c>
      <c r="O19" s="14">
        <v>11</v>
      </c>
      <c r="P19" s="14">
        <v>2023</v>
      </c>
      <c r="Q19" s="22" t="s">
        <v>46</v>
      </c>
      <c r="R19" s="10" t="s">
        <v>484</v>
      </c>
      <c r="S19" s="10" t="s">
        <v>484</v>
      </c>
      <c r="T19" s="22" t="s">
        <v>310</v>
      </c>
      <c r="U19" s="22" t="s">
        <v>310</v>
      </c>
      <c r="V19" s="22" t="s">
        <v>310</v>
      </c>
      <c r="W19" s="22" t="s">
        <v>310</v>
      </c>
      <c r="X19" s="22" t="s">
        <v>310</v>
      </c>
      <c r="Y19" s="75" t="s">
        <v>310</v>
      </c>
      <c r="Z19" s="75"/>
      <c r="AA19" s="75"/>
      <c r="AB19" s="22" t="s">
        <v>310</v>
      </c>
      <c r="AC19" s="22" t="s">
        <v>310</v>
      </c>
      <c r="AD19" s="22" t="s">
        <v>310</v>
      </c>
      <c r="AE19" s="22" t="s">
        <v>310</v>
      </c>
      <c r="AF19" s="22" t="s">
        <v>310</v>
      </c>
      <c r="AG19" s="75" t="s">
        <v>310</v>
      </c>
      <c r="AH19" s="75"/>
      <c r="AI19" s="75"/>
      <c r="AJ19" s="22" t="s">
        <v>298</v>
      </c>
      <c r="AK19" s="22">
        <v>9</v>
      </c>
      <c r="AL19" s="22">
        <v>10</v>
      </c>
      <c r="AM19" s="22">
        <v>2023</v>
      </c>
      <c r="AN19" s="10">
        <v>0</v>
      </c>
      <c r="AO19" s="70" t="s">
        <v>721</v>
      </c>
      <c r="AP19" s="70"/>
      <c r="AQ19" s="70"/>
      <c r="AR19" s="28" t="s">
        <v>304</v>
      </c>
      <c r="AS19" s="22">
        <v>10</v>
      </c>
      <c r="AT19" s="22">
        <v>1</v>
      </c>
      <c r="AU19" s="22">
        <v>2024</v>
      </c>
      <c r="AV19" s="7">
        <v>1</v>
      </c>
      <c r="AW19" s="146" t="s">
        <v>892</v>
      </c>
      <c r="AX19" s="146"/>
      <c r="AY19" s="146"/>
      <c r="AZ19" s="147"/>
      <c r="BA19" s="147"/>
    </row>
    <row r="20" spans="1:53" s="11" customFormat="1" ht="120.75" customHeight="1" x14ac:dyDescent="0.25">
      <c r="A20" s="67">
        <f>1+A16</f>
        <v>7</v>
      </c>
      <c r="B20" s="67" t="s">
        <v>635</v>
      </c>
      <c r="C20" s="67">
        <v>8</v>
      </c>
      <c r="D20" s="67">
        <v>8</v>
      </c>
      <c r="E20" s="67">
        <v>2023</v>
      </c>
      <c r="F20" s="68" t="s">
        <v>43</v>
      </c>
      <c r="G20" s="69" t="s">
        <v>37</v>
      </c>
      <c r="H20" s="67" t="s">
        <v>636</v>
      </c>
      <c r="I20" s="67" t="s">
        <v>637</v>
      </c>
      <c r="J20" s="22" t="s">
        <v>638</v>
      </c>
      <c r="K20" s="22">
        <v>8</v>
      </c>
      <c r="L20" s="22">
        <v>8</v>
      </c>
      <c r="M20" s="22">
        <v>2023</v>
      </c>
      <c r="N20" s="13">
        <v>31</v>
      </c>
      <c r="O20" s="14">
        <v>12</v>
      </c>
      <c r="P20" s="14">
        <v>2023</v>
      </c>
      <c r="Q20" s="22" t="s">
        <v>95</v>
      </c>
      <c r="R20" s="10" t="s">
        <v>640</v>
      </c>
      <c r="S20" s="10" t="s">
        <v>640</v>
      </c>
      <c r="T20" s="22" t="s">
        <v>310</v>
      </c>
      <c r="U20" s="22" t="s">
        <v>310</v>
      </c>
      <c r="V20" s="22" t="s">
        <v>310</v>
      </c>
      <c r="W20" s="22" t="s">
        <v>310</v>
      </c>
      <c r="X20" s="22" t="s">
        <v>310</v>
      </c>
      <c r="Y20" s="75" t="s">
        <v>310</v>
      </c>
      <c r="Z20" s="75"/>
      <c r="AA20" s="75"/>
      <c r="AB20" s="22" t="s">
        <v>310</v>
      </c>
      <c r="AC20" s="22" t="s">
        <v>310</v>
      </c>
      <c r="AD20" s="22" t="s">
        <v>310</v>
      </c>
      <c r="AE20" s="22" t="s">
        <v>310</v>
      </c>
      <c r="AF20" s="22" t="s">
        <v>310</v>
      </c>
      <c r="AG20" s="75" t="s">
        <v>310</v>
      </c>
      <c r="AH20" s="75"/>
      <c r="AI20" s="75"/>
      <c r="AJ20" s="22" t="s">
        <v>298</v>
      </c>
      <c r="AK20" s="22">
        <v>9</v>
      </c>
      <c r="AL20" s="22">
        <v>10</v>
      </c>
      <c r="AM20" s="22">
        <v>2023</v>
      </c>
      <c r="AN20" s="10">
        <v>0.25</v>
      </c>
      <c r="AO20" s="70" t="s">
        <v>722</v>
      </c>
      <c r="AP20" s="70"/>
      <c r="AQ20" s="70"/>
      <c r="AR20" s="22" t="s">
        <v>297</v>
      </c>
      <c r="AS20" s="22">
        <v>10</v>
      </c>
      <c r="AT20" s="22">
        <v>1</v>
      </c>
      <c r="AU20" s="22">
        <v>2024</v>
      </c>
      <c r="AV20" s="7">
        <v>0.75</v>
      </c>
      <c r="AW20" s="146" t="s">
        <v>886</v>
      </c>
      <c r="AX20" s="146"/>
      <c r="AY20" s="146"/>
      <c r="AZ20" s="147"/>
      <c r="BA20" s="147"/>
    </row>
    <row r="21" spans="1:53" s="11" customFormat="1" ht="243" customHeight="1" x14ac:dyDescent="0.25">
      <c r="A21" s="67"/>
      <c r="B21" s="67"/>
      <c r="C21" s="67"/>
      <c r="D21" s="67"/>
      <c r="E21" s="67"/>
      <c r="F21" s="68"/>
      <c r="G21" s="69"/>
      <c r="H21" s="67"/>
      <c r="I21" s="67"/>
      <c r="J21" s="22" t="s">
        <v>639</v>
      </c>
      <c r="K21" s="22">
        <v>8</v>
      </c>
      <c r="L21" s="22">
        <v>8</v>
      </c>
      <c r="M21" s="22">
        <v>2023</v>
      </c>
      <c r="N21" s="13">
        <v>31</v>
      </c>
      <c r="O21" s="14">
        <v>12</v>
      </c>
      <c r="P21" s="14">
        <v>2023</v>
      </c>
      <c r="Q21" s="22" t="s">
        <v>95</v>
      </c>
      <c r="R21" s="10" t="s">
        <v>641</v>
      </c>
      <c r="S21" s="10" t="s">
        <v>641</v>
      </c>
      <c r="T21" s="22" t="s">
        <v>310</v>
      </c>
      <c r="U21" s="22" t="s">
        <v>310</v>
      </c>
      <c r="V21" s="22" t="s">
        <v>310</v>
      </c>
      <c r="W21" s="22" t="s">
        <v>310</v>
      </c>
      <c r="X21" s="22" t="s">
        <v>310</v>
      </c>
      <c r="Y21" s="75" t="s">
        <v>310</v>
      </c>
      <c r="Z21" s="75"/>
      <c r="AA21" s="75"/>
      <c r="AB21" s="22" t="s">
        <v>310</v>
      </c>
      <c r="AC21" s="22" t="s">
        <v>310</v>
      </c>
      <c r="AD21" s="22" t="s">
        <v>310</v>
      </c>
      <c r="AE21" s="22" t="s">
        <v>310</v>
      </c>
      <c r="AF21" s="22" t="s">
        <v>310</v>
      </c>
      <c r="AG21" s="75" t="s">
        <v>310</v>
      </c>
      <c r="AH21" s="75"/>
      <c r="AI21" s="75"/>
      <c r="AJ21" s="22" t="s">
        <v>298</v>
      </c>
      <c r="AK21" s="22">
        <v>6</v>
      </c>
      <c r="AL21" s="22">
        <v>10</v>
      </c>
      <c r="AM21" s="22">
        <v>2023</v>
      </c>
      <c r="AN21" s="10">
        <v>0.25</v>
      </c>
      <c r="AO21" s="70" t="s">
        <v>725</v>
      </c>
      <c r="AP21" s="70"/>
      <c r="AQ21" s="70"/>
      <c r="AR21" s="22" t="s">
        <v>331</v>
      </c>
      <c r="AS21" s="22">
        <v>10</v>
      </c>
      <c r="AT21" s="22">
        <v>1</v>
      </c>
      <c r="AU21" s="22">
        <v>2024</v>
      </c>
      <c r="AV21" s="7">
        <v>1</v>
      </c>
      <c r="AW21" s="146" t="s">
        <v>893</v>
      </c>
      <c r="AX21" s="146"/>
      <c r="AY21" s="146"/>
      <c r="AZ21" s="147"/>
      <c r="BA21" s="147"/>
    </row>
    <row r="22" spans="1:53" s="11" customFormat="1" ht="89.25" x14ac:dyDescent="0.25">
      <c r="A22" s="67">
        <f>1+A20</f>
        <v>8</v>
      </c>
      <c r="B22" s="67" t="s">
        <v>645</v>
      </c>
      <c r="C22" s="67">
        <v>8</v>
      </c>
      <c r="D22" s="67">
        <v>8</v>
      </c>
      <c r="E22" s="67">
        <v>2023</v>
      </c>
      <c r="F22" s="68" t="s">
        <v>43</v>
      </c>
      <c r="G22" s="69" t="s">
        <v>180</v>
      </c>
      <c r="H22" s="67" t="s">
        <v>646</v>
      </c>
      <c r="I22" s="67" t="s">
        <v>637</v>
      </c>
      <c r="J22" s="22" t="s">
        <v>647</v>
      </c>
      <c r="K22" s="22">
        <v>8</v>
      </c>
      <c r="L22" s="22">
        <v>8</v>
      </c>
      <c r="M22" s="22">
        <v>2023</v>
      </c>
      <c r="N22" s="13">
        <v>29</v>
      </c>
      <c r="O22" s="14">
        <v>9</v>
      </c>
      <c r="P22" s="14">
        <v>2023</v>
      </c>
      <c r="Q22" s="22" t="s">
        <v>95</v>
      </c>
      <c r="R22" s="10" t="s">
        <v>650</v>
      </c>
      <c r="S22" s="10" t="s">
        <v>650</v>
      </c>
      <c r="T22" s="22" t="s">
        <v>310</v>
      </c>
      <c r="U22" s="22" t="s">
        <v>310</v>
      </c>
      <c r="V22" s="22" t="s">
        <v>310</v>
      </c>
      <c r="W22" s="22" t="s">
        <v>310</v>
      </c>
      <c r="X22" s="22" t="s">
        <v>310</v>
      </c>
      <c r="Y22" s="75" t="s">
        <v>310</v>
      </c>
      <c r="Z22" s="75"/>
      <c r="AA22" s="75"/>
      <c r="AB22" s="22" t="s">
        <v>310</v>
      </c>
      <c r="AC22" s="22" t="s">
        <v>310</v>
      </c>
      <c r="AD22" s="22" t="s">
        <v>310</v>
      </c>
      <c r="AE22" s="22" t="s">
        <v>310</v>
      </c>
      <c r="AF22" s="22" t="s">
        <v>310</v>
      </c>
      <c r="AG22" s="75" t="s">
        <v>310</v>
      </c>
      <c r="AH22" s="75"/>
      <c r="AI22" s="75"/>
      <c r="AJ22" s="28" t="s">
        <v>304</v>
      </c>
      <c r="AK22" s="22">
        <v>6</v>
      </c>
      <c r="AL22" s="22">
        <v>10</v>
      </c>
      <c r="AM22" s="22">
        <v>2023</v>
      </c>
      <c r="AN22" s="10">
        <v>1</v>
      </c>
      <c r="AO22" s="70" t="s">
        <v>726</v>
      </c>
      <c r="AP22" s="70"/>
      <c r="AQ22" s="70"/>
      <c r="AR22" s="28" t="s">
        <v>304</v>
      </c>
      <c r="AS22" s="22">
        <v>6</v>
      </c>
      <c r="AT22" s="22">
        <v>10</v>
      </c>
      <c r="AU22" s="22">
        <v>2023</v>
      </c>
      <c r="AV22" s="10">
        <v>1</v>
      </c>
      <c r="AW22" s="146" t="s">
        <v>726</v>
      </c>
      <c r="AX22" s="146"/>
      <c r="AY22" s="146"/>
      <c r="AZ22" s="147"/>
      <c r="BA22" s="147"/>
    </row>
    <row r="23" spans="1:53" s="11" customFormat="1" ht="130.5" customHeight="1" x14ac:dyDescent="0.25">
      <c r="A23" s="67"/>
      <c r="B23" s="67"/>
      <c r="C23" s="67"/>
      <c r="D23" s="67"/>
      <c r="E23" s="67"/>
      <c r="F23" s="68"/>
      <c r="G23" s="69"/>
      <c r="H23" s="67"/>
      <c r="I23" s="67"/>
      <c r="J23" s="22" t="s">
        <v>651</v>
      </c>
      <c r="K23" s="22">
        <v>8</v>
      </c>
      <c r="L23" s="22">
        <v>8</v>
      </c>
      <c r="M23" s="22">
        <v>2023</v>
      </c>
      <c r="N23" s="13">
        <v>31</v>
      </c>
      <c r="O23" s="14">
        <v>12</v>
      </c>
      <c r="P23" s="14">
        <v>2023</v>
      </c>
      <c r="Q23" s="22" t="s">
        <v>399</v>
      </c>
      <c r="R23" s="10" t="s">
        <v>652</v>
      </c>
      <c r="S23" s="10" t="s">
        <v>652</v>
      </c>
      <c r="T23" s="22" t="s">
        <v>310</v>
      </c>
      <c r="U23" s="22" t="s">
        <v>310</v>
      </c>
      <c r="V23" s="22" t="s">
        <v>310</v>
      </c>
      <c r="W23" s="22" t="s">
        <v>310</v>
      </c>
      <c r="X23" s="22" t="s">
        <v>310</v>
      </c>
      <c r="Y23" s="75" t="s">
        <v>310</v>
      </c>
      <c r="Z23" s="75"/>
      <c r="AA23" s="75"/>
      <c r="AB23" s="22" t="s">
        <v>310</v>
      </c>
      <c r="AC23" s="22" t="s">
        <v>310</v>
      </c>
      <c r="AD23" s="22" t="s">
        <v>310</v>
      </c>
      <c r="AE23" s="22" t="s">
        <v>310</v>
      </c>
      <c r="AF23" s="22" t="s">
        <v>310</v>
      </c>
      <c r="AG23" s="75" t="s">
        <v>310</v>
      </c>
      <c r="AH23" s="75"/>
      <c r="AI23" s="75"/>
      <c r="AJ23" s="22" t="s">
        <v>298</v>
      </c>
      <c r="AK23" s="22">
        <v>6</v>
      </c>
      <c r="AL23" s="22">
        <v>10</v>
      </c>
      <c r="AM23" s="22">
        <v>2023</v>
      </c>
      <c r="AN23" s="10">
        <v>0.1</v>
      </c>
      <c r="AO23" s="70" t="s">
        <v>823</v>
      </c>
      <c r="AP23" s="70"/>
      <c r="AQ23" s="70"/>
      <c r="AR23" s="28" t="s">
        <v>304</v>
      </c>
      <c r="AS23" s="22">
        <v>9</v>
      </c>
      <c r="AT23" s="22">
        <v>1</v>
      </c>
      <c r="AU23" s="22">
        <v>2024</v>
      </c>
      <c r="AV23" s="7">
        <v>1</v>
      </c>
      <c r="AW23" s="146" t="s">
        <v>869</v>
      </c>
      <c r="AX23" s="146"/>
      <c r="AY23" s="146"/>
      <c r="AZ23" s="147"/>
      <c r="BA23" s="147"/>
    </row>
    <row r="24" spans="1:53" s="11" customFormat="1" ht="131.25" customHeight="1" x14ac:dyDescent="0.25">
      <c r="A24" s="67"/>
      <c r="B24" s="67"/>
      <c r="C24" s="67"/>
      <c r="D24" s="67"/>
      <c r="E24" s="67"/>
      <c r="F24" s="68"/>
      <c r="G24" s="69"/>
      <c r="H24" s="67"/>
      <c r="I24" s="67"/>
      <c r="J24" s="22" t="s">
        <v>648</v>
      </c>
      <c r="K24" s="22">
        <v>8</v>
      </c>
      <c r="L24" s="22">
        <v>8</v>
      </c>
      <c r="M24" s="22">
        <v>2023</v>
      </c>
      <c r="N24" s="13">
        <v>31</v>
      </c>
      <c r="O24" s="14">
        <v>12</v>
      </c>
      <c r="P24" s="14">
        <v>2023</v>
      </c>
      <c r="Q24" s="22" t="s">
        <v>649</v>
      </c>
      <c r="R24" s="10" t="s">
        <v>653</v>
      </c>
      <c r="S24" s="10" t="s">
        <v>653</v>
      </c>
      <c r="T24" s="22" t="s">
        <v>310</v>
      </c>
      <c r="U24" s="22" t="s">
        <v>310</v>
      </c>
      <c r="V24" s="22" t="s">
        <v>310</v>
      </c>
      <c r="W24" s="22" t="s">
        <v>310</v>
      </c>
      <c r="X24" s="22" t="s">
        <v>310</v>
      </c>
      <c r="Y24" s="75" t="s">
        <v>310</v>
      </c>
      <c r="Z24" s="75"/>
      <c r="AA24" s="75"/>
      <c r="AB24" s="22" t="s">
        <v>310</v>
      </c>
      <c r="AC24" s="22" t="s">
        <v>310</v>
      </c>
      <c r="AD24" s="22" t="s">
        <v>310</v>
      </c>
      <c r="AE24" s="22" t="s">
        <v>310</v>
      </c>
      <c r="AF24" s="22" t="s">
        <v>310</v>
      </c>
      <c r="AG24" s="75" t="s">
        <v>310</v>
      </c>
      <c r="AH24" s="75"/>
      <c r="AI24" s="75"/>
      <c r="AJ24" s="22" t="s">
        <v>298</v>
      </c>
      <c r="AK24" s="22">
        <v>6</v>
      </c>
      <c r="AL24" s="22">
        <v>10</v>
      </c>
      <c r="AM24" s="22">
        <v>2023</v>
      </c>
      <c r="AN24" s="10">
        <v>0.1</v>
      </c>
      <c r="AO24" s="70" t="s">
        <v>824</v>
      </c>
      <c r="AP24" s="70"/>
      <c r="AQ24" s="70"/>
      <c r="AR24" s="28" t="s">
        <v>304</v>
      </c>
      <c r="AS24" s="22">
        <v>9</v>
      </c>
      <c r="AT24" s="22">
        <v>1</v>
      </c>
      <c r="AU24" s="22">
        <v>2024</v>
      </c>
      <c r="AV24" s="7">
        <v>1</v>
      </c>
      <c r="AW24" s="146" t="s">
        <v>870</v>
      </c>
      <c r="AX24" s="146"/>
      <c r="AY24" s="146"/>
      <c r="AZ24" s="147"/>
      <c r="BA24" s="147"/>
    </row>
    <row r="25" spans="1:53" s="11" customFormat="1" ht="114.75" customHeight="1" x14ac:dyDescent="0.25">
      <c r="A25" s="67"/>
      <c r="B25" s="67"/>
      <c r="C25" s="67"/>
      <c r="D25" s="67"/>
      <c r="E25" s="67"/>
      <c r="F25" s="68"/>
      <c r="G25" s="69"/>
      <c r="H25" s="67"/>
      <c r="I25" s="67"/>
      <c r="J25" s="22" t="s">
        <v>654</v>
      </c>
      <c r="K25" s="22">
        <v>8</v>
      </c>
      <c r="L25" s="22">
        <v>8</v>
      </c>
      <c r="M25" s="22">
        <v>2023</v>
      </c>
      <c r="N25" s="13">
        <v>31</v>
      </c>
      <c r="O25" s="14">
        <v>12</v>
      </c>
      <c r="P25" s="14">
        <v>2023</v>
      </c>
      <c r="Q25" s="22" t="s">
        <v>399</v>
      </c>
      <c r="R25" s="10" t="s">
        <v>655</v>
      </c>
      <c r="S25" s="10" t="s">
        <v>655</v>
      </c>
      <c r="T25" s="22" t="s">
        <v>310</v>
      </c>
      <c r="U25" s="22" t="s">
        <v>310</v>
      </c>
      <c r="V25" s="22" t="s">
        <v>310</v>
      </c>
      <c r="W25" s="22" t="s">
        <v>310</v>
      </c>
      <c r="X25" s="22" t="s">
        <v>310</v>
      </c>
      <c r="Y25" s="75" t="s">
        <v>310</v>
      </c>
      <c r="Z25" s="75"/>
      <c r="AA25" s="75"/>
      <c r="AB25" s="22" t="s">
        <v>310</v>
      </c>
      <c r="AC25" s="22" t="s">
        <v>310</v>
      </c>
      <c r="AD25" s="22" t="s">
        <v>310</v>
      </c>
      <c r="AE25" s="22" t="s">
        <v>310</v>
      </c>
      <c r="AF25" s="22" t="s">
        <v>310</v>
      </c>
      <c r="AG25" s="75" t="s">
        <v>310</v>
      </c>
      <c r="AH25" s="75"/>
      <c r="AI25" s="75"/>
      <c r="AJ25" s="22" t="s">
        <v>298</v>
      </c>
      <c r="AK25" s="22">
        <v>6</v>
      </c>
      <c r="AL25" s="22">
        <v>10</v>
      </c>
      <c r="AM25" s="22">
        <v>2023</v>
      </c>
      <c r="AN25" s="10">
        <v>0.1</v>
      </c>
      <c r="AO25" s="70" t="s">
        <v>735</v>
      </c>
      <c r="AP25" s="70"/>
      <c r="AQ25" s="70"/>
      <c r="AR25" s="28" t="s">
        <v>304</v>
      </c>
      <c r="AS25" s="22">
        <v>9</v>
      </c>
      <c r="AT25" s="22">
        <v>1</v>
      </c>
      <c r="AU25" s="22">
        <v>2024</v>
      </c>
      <c r="AV25" s="7">
        <v>1</v>
      </c>
      <c r="AW25" s="146" t="s">
        <v>871</v>
      </c>
      <c r="AX25" s="146"/>
      <c r="AY25" s="146"/>
      <c r="AZ25" s="147"/>
      <c r="BA25" s="147"/>
    </row>
    <row r="26" spans="1:53" s="11" customFormat="1" ht="288" customHeight="1" x14ac:dyDescent="0.25">
      <c r="A26" s="67"/>
      <c r="B26" s="67"/>
      <c r="C26" s="67"/>
      <c r="D26" s="67"/>
      <c r="E26" s="67"/>
      <c r="F26" s="68"/>
      <c r="G26" s="69"/>
      <c r="H26" s="67"/>
      <c r="I26" s="67"/>
      <c r="J26" s="22" t="s">
        <v>656</v>
      </c>
      <c r="K26" s="22">
        <v>8</v>
      </c>
      <c r="L26" s="22">
        <v>8</v>
      </c>
      <c r="M26" s="22">
        <v>2023</v>
      </c>
      <c r="N26" s="13">
        <v>30</v>
      </c>
      <c r="O26" s="14">
        <v>1</v>
      </c>
      <c r="P26" s="14">
        <v>2024</v>
      </c>
      <c r="Q26" s="22" t="s">
        <v>657</v>
      </c>
      <c r="R26" s="10" t="s">
        <v>464</v>
      </c>
      <c r="S26" s="10" t="s">
        <v>464</v>
      </c>
      <c r="T26" s="22" t="s">
        <v>310</v>
      </c>
      <c r="U26" s="22" t="s">
        <v>310</v>
      </c>
      <c r="V26" s="22" t="s">
        <v>310</v>
      </c>
      <c r="W26" s="22" t="s">
        <v>310</v>
      </c>
      <c r="X26" s="22" t="s">
        <v>310</v>
      </c>
      <c r="Y26" s="75" t="s">
        <v>310</v>
      </c>
      <c r="Z26" s="75"/>
      <c r="AA26" s="75"/>
      <c r="AB26" s="22" t="s">
        <v>310</v>
      </c>
      <c r="AC26" s="22" t="s">
        <v>310</v>
      </c>
      <c r="AD26" s="22" t="s">
        <v>310</v>
      </c>
      <c r="AE26" s="22" t="s">
        <v>310</v>
      </c>
      <c r="AF26" s="22" t="s">
        <v>310</v>
      </c>
      <c r="AG26" s="75" t="s">
        <v>310</v>
      </c>
      <c r="AH26" s="75"/>
      <c r="AI26" s="75"/>
      <c r="AJ26" s="22" t="s">
        <v>298</v>
      </c>
      <c r="AK26" s="22">
        <v>6</v>
      </c>
      <c r="AL26" s="22">
        <v>10</v>
      </c>
      <c r="AM26" s="22">
        <v>2023</v>
      </c>
      <c r="AN26" s="10">
        <v>0</v>
      </c>
      <c r="AO26" s="70" t="s">
        <v>699</v>
      </c>
      <c r="AP26" s="80"/>
      <c r="AQ26" s="80"/>
      <c r="AR26" s="22" t="s">
        <v>298</v>
      </c>
      <c r="AS26" s="22">
        <v>9</v>
      </c>
      <c r="AT26" s="22">
        <v>1</v>
      </c>
      <c r="AU26" s="22">
        <v>2024</v>
      </c>
      <c r="AV26" s="7">
        <v>0.5</v>
      </c>
      <c r="AW26" s="146" t="s">
        <v>936</v>
      </c>
      <c r="AX26" s="146"/>
      <c r="AY26" s="146"/>
      <c r="AZ26" s="147"/>
      <c r="BA26" s="147"/>
    </row>
    <row r="27" spans="1:53" s="11" customFormat="1" ht="63.75" x14ac:dyDescent="0.25">
      <c r="A27" s="67"/>
      <c r="B27" s="67"/>
      <c r="C27" s="67"/>
      <c r="D27" s="67"/>
      <c r="E27" s="67"/>
      <c r="F27" s="68"/>
      <c r="G27" s="69"/>
      <c r="H27" s="67"/>
      <c r="I27" s="67"/>
      <c r="J27" s="22" t="s">
        <v>658</v>
      </c>
      <c r="K27" s="22">
        <v>8</v>
      </c>
      <c r="L27" s="22">
        <v>8</v>
      </c>
      <c r="M27" s="22">
        <v>2023</v>
      </c>
      <c r="N27" s="13">
        <v>30</v>
      </c>
      <c r="O27" s="14">
        <v>1</v>
      </c>
      <c r="P27" s="14">
        <v>2024</v>
      </c>
      <c r="Q27" s="22" t="s">
        <v>649</v>
      </c>
      <c r="R27" s="10" t="s">
        <v>459</v>
      </c>
      <c r="S27" s="10" t="s">
        <v>459</v>
      </c>
      <c r="T27" s="22" t="s">
        <v>310</v>
      </c>
      <c r="U27" s="22" t="s">
        <v>310</v>
      </c>
      <c r="V27" s="22" t="s">
        <v>310</v>
      </c>
      <c r="W27" s="22" t="s">
        <v>310</v>
      </c>
      <c r="X27" s="22" t="s">
        <v>310</v>
      </c>
      <c r="Y27" s="75" t="s">
        <v>310</v>
      </c>
      <c r="Z27" s="75"/>
      <c r="AA27" s="75"/>
      <c r="AB27" s="22" t="s">
        <v>310</v>
      </c>
      <c r="AC27" s="22" t="s">
        <v>310</v>
      </c>
      <c r="AD27" s="22" t="s">
        <v>310</v>
      </c>
      <c r="AE27" s="22" t="s">
        <v>310</v>
      </c>
      <c r="AF27" s="22" t="s">
        <v>310</v>
      </c>
      <c r="AG27" s="75" t="s">
        <v>310</v>
      </c>
      <c r="AH27" s="75"/>
      <c r="AI27" s="75"/>
      <c r="AJ27" s="22" t="s">
        <v>298</v>
      </c>
      <c r="AK27" s="22">
        <v>6</v>
      </c>
      <c r="AL27" s="22">
        <v>10</v>
      </c>
      <c r="AM27" s="22">
        <v>2023</v>
      </c>
      <c r="AN27" s="10">
        <v>0</v>
      </c>
      <c r="AO27" s="70" t="s">
        <v>700</v>
      </c>
      <c r="AP27" s="80"/>
      <c r="AQ27" s="80"/>
      <c r="AR27" s="22" t="s">
        <v>298</v>
      </c>
      <c r="AS27" s="22">
        <v>9</v>
      </c>
      <c r="AT27" s="22">
        <v>1</v>
      </c>
      <c r="AU27" s="22">
        <v>2024</v>
      </c>
      <c r="AV27" s="7">
        <v>0</v>
      </c>
      <c r="AW27" s="146" t="s">
        <v>866</v>
      </c>
      <c r="AX27" s="154"/>
      <c r="AY27" s="154"/>
      <c r="AZ27" s="147"/>
      <c r="BA27" s="147"/>
    </row>
    <row r="28" spans="1:53" s="11" customFormat="1" ht="127.5" x14ac:dyDescent="0.25">
      <c r="A28" s="67"/>
      <c r="B28" s="67"/>
      <c r="C28" s="67"/>
      <c r="D28" s="67"/>
      <c r="E28" s="67"/>
      <c r="F28" s="68"/>
      <c r="G28" s="69"/>
      <c r="H28" s="67"/>
      <c r="I28" s="67"/>
      <c r="J28" s="22" t="s">
        <v>659</v>
      </c>
      <c r="K28" s="22">
        <v>8</v>
      </c>
      <c r="L28" s="22">
        <v>8</v>
      </c>
      <c r="M28" s="22">
        <v>2023</v>
      </c>
      <c r="N28" s="13">
        <v>30</v>
      </c>
      <c r="O28" s="14">
        <v>3</v>
      </c>
      <c r="P28" s="14">
        <v>2024</v>
      </c>
      <c r="Q28" s="22" t="s">
        <v>657</v>
      </c>
      <c r="R28" s="10" t="s">
        <v>774</v>
      </c>
      <c r="S28" s="10" t="s">
        <v>774</v>
      </c>
      <c r="T28" s="22" t="s">
        <v>310</v>
      </c>
      <c r="U28" s="22" t="s">
        <v>310</v>
      </c>
      <c r="V28" s="22" t="s">
        <v>310</v>
      </c>
      <c r="W28" s="22" t="s">
        <v>310</v>
      </c>
      <c r="X28" s="22" t="s">
        <v>310</v>
      </c>
      <c r="Y28" s="75" t="s">
        <v>310</v>
      </c>
      <c r="Z28" s="75"/>
      <c r="AA28" s="75"/>
      <c r="AB28" s="22" t="s">
        <v>310</v>
      </c>
      <c r="AC28" s="22" t="s">
        <v>310</v>
      </c>
      <c r="AD28" s="22" t="s">
        <v>310</v>
      </c>
      <c r="AE28" s="22" t="s">
        <v>310</v>
      </c>
      <c r="AF28" s="22" t="s">
        <v>310</v>
      </c>
      <c r="AG28" s="75" t="s">
        <v>310</v>
      </c>
      <c r="AH28" s="75"/>
      <c r="AI28" s="75"/>
      <c r="AJ28" s="22" t="s">
        <v>298</v>
      </c>
      <c r="AK28" s="22">
        <v>6</v>
      </c>
      <c r="AL28" s="22">
        <v>10</v>
      </c>
      <c r="AM28" s="22">
        <v>2023</v>
      </c>
      <c r="AN28" s="10">
        <v>0</v>
      </c>
      <c r="AO28" s="70" t="s">
        <v>775</v>
      </c>
      <c r="AP28" s="80"/>
      <c r="AQ28" s="80"/>
      <c r="AR28" s="22" t="s">
        <v>298</v>
      </c>
      <c r="AS28" s="22">
        <v>9</v>
      </c>
      <c r="AT28" s="22">
        <v>1</v>
      </c>
      <c r="AU28" s="22">
        <v>2024</v>
      </c>
      <c r="AV28" s="7">
        <v>0</v>
      </c>
      <c r="AW28" s="146" t="s">
        <v>866</v>
      </c>
      <c r="AX28" s="154"/>
      <c r="AY28" s="154"/>
      <c r="AZ28" s="147"/>
      <c r="BA28" s="147"/>
    </row>
    <row r="29" spans="1:53" s="11" customFormat="1" ht="127.5" x14ac:dyDescent="0.25">
      <c r="A29" s="67"/>
      <c r="B29" s="67"/>
      <c r="C29" s="67"/>
      <c r="D29" s="67"/>
      <c r="E29" s="67"/>
      <c r="F29" s="68"/>
      <c r="G29" s="69"/>
      <c r="H29" s="67"/>
      <c r="I29" s="67"/>
      <c r="J29" s="22" t="s">
        <v>660</v>
      </c>
      <c r="K29" s="22">
        <v>8</v>
      </c>
      <c r="L29" s="22">
        <v>8</v>
      </c>
      <c r="M29" s="22">
        <v>2023</v>
      </c>
      <c r="N29" s="13">
        <v>31</v>
      </c>
      <c r="O29" s="14">
        <v>3</v>
      </c>
      <c r="P29" s="14">
        <v>2024</v>
      </c>
      <c r="Q29" s="22" t="s">
        <v>657</v>
      </c>
      <c r="R29" s="10" t="s">
        <v>661</v>
      </c>
      <c r="S29" s="10" t="s">
        <v>661</v>
      </c>
      <c r="T29" s="22" t="s">
        <v>310</v>
      </c>
      <c r="U29" s="22" t="s">
        <v>310</v>
      </c>
      <c r="V29" s="22" t="s">
        <v>310</v>
      </c>
      <c r="W29" s="22" t="s">
        <v>310</v>
      </c>
      <c r="X29" s="22" t="s">
        <v>310</v>
      </c>
      <c r="Y29" s="75" t="s">
        <v>310</v>
      </c>
      <c r="Z29" s="75"/>
      <c r="AA29" s="75"/>
      <c r="AB29" s="22" t="s">
        <v>310</v>
      </c>
      <c r="AC29" s="22" t="s">
        <v>310</v>
      </c>
      <c r="AD29" s="22" t="s">
        <v>310</v>
      </c>
      <c r="AE29" s="22" t="s">
        <v>310</v>
      </c>
      <c r="AF29" s="22" t="s">
        <v>310</v>
      </c>
      <c r="AG29" s="75" t="s">
        <v>310</v>
      </c>
      <c r="AH29" s="75"/>
      <c r="AI29" s="75"/>
      <c r="AJ29" s="22" t="s">
        <v>298</v>
      </c>
      <c r="AK29" s="22">
        <v>6</v>
      </c>
      <c r="AL29" s="22">
        <v>10</v>
      </c>
      <c r="AM29" s="22">
        <v>2023</v>
      </c>
      <c r="AN29" s="10">
        <v>0</v>
      </c>
      <c r="AO29" s="70" t="s">
        <v>776</v>
      </c>
      <c r="AP29" s="80"/>
      <c r="AQ29" s="80"/>
      <c r="AR29" s="22" t="s">
        <v>298</v>
      </c>
      <c r="AS29" s="22">
        <v>9</v>
      </c>
      <c r="AT29" s="22">
        <v>1</v>
      </c>
      <c r="AU29" s="22">
        <v>2024</v>
      </c>
      <c r="AV29" s="10">
        <v>0</v>
      </c>
      <c r="AW29" s="146" t="s">
        <v>867</v>
      </c>
      <c r="AX29" s="154"/>
      <c r="AY29" s="154"/>
      <c r="AZ29" s="147"/>
      <c r="BA29" s="147"/>
    </row>
    <row r="30" spans="1:53" s="11" customFormat="1" ht="51" x14ac:dyDescent="0.25">
      <c r="A30" s="67"/>
      <c r="B30" s="67"/>
      <c r="C30" s="67"/>
      <c r="D30" s="67"/>
      <c r="E30" s="67"/>
      <c r="F30" s="68"/>
      <c r="G30" s="69"/>
      <c r="H30" s="67"/>
      <c r="I30" s="67"/>
      <c r="J30" s="22" t="s">
        <v>662</v>
      </c>
      <c r="K30" s="22">
        <v>8</v>
      </c>
      <c r="L30" s="22">
        <v>8</v>
      </c>
      <c r="M30" s="22">
        <v>2023</v>
      </c>
      <c r="N30" s="13">
        <v>31</v>
      </c>
      <c r="O30" s="14">
        <v>3</v>
      </c>
      <c r="P30" s="14">
        <v>2024</v>
      </c>
      <c r="Q30" s="22" t="s">
        <v>664</v>
      </c>
      <c r="R30" s="10" t="s">
        <v>663</v>
      </c>
      <c r="S30" s="10" t="s">
        <v>663</v>
      </c>
      <c r="T30" s="22" t="s">
        <v>310</v>
      </c>
      <c r="U30" s="22" t="s">
        <v>310</v>
      </c>
      <c r="V30" s="22" t="s">
        <v>310</v>
      </c>
      <c r="W30" s="22" t="s">
        <v>310</v>
      </c>
      <c r="X30" s="22" t="s">
        <v>310</v>
      </c>
      <c r="Y30" s="75" t="s">
        <v>310</v>
      </c>
      <c r="Z30" s="75"/>
      <c r="AA30" s="75"/>
      <c r="AB30" s="22" t="s">
        <v>310</v>
      </c>
      <c r="AC30" s="22" t="s">
        <v>310</v>
      </c>
      <c r="AD30" s="22" t="s">
        <v>310</v>
      </c>
      <c r="AE30" s="22" t="s">
        <v>310</v>
      </c>
      <c r="AF30" s="22" t="s">
        <v>310</v>
      </c>
      <c r="AG30" s="75" t="s">
        <v>310</v>
      </c>
      <c r="AH30" s="75"/>
      <c r="AI30" s="75"/>
      <c r="AJ30" s="22" t="s">
        <v>298</v>
      </c>
      <c r="AK30" s="22">
        <v>9</v>
      </c>
      <c r="AL30" s="22">
        <v>10</v>
      </c>
      <c r="AM30" s="22">
        <v>2023</v>
      </c>
      <c r="AN30" s="10">
        <v>0</v>
      </c>
      <c r="AO30" s="70" t="s">
        <v>719</v>
      </c>
      <c r="AP30" s="70"/>
      <c r="AQ30" s="70"/>
      <c r="AR30" s="22" t="s">
        <v>298</v>
      </c>
      <c r="AS30" s="22">
        <v>10</v>
      </c>
      <c r="AT30" s="22">
        <v>1</v>
      </c>
      <c r="AU30" s="22">
        <v>2024</v>
      </c>
      <c r="AV30" s="10">
        <v>0</v>
      </c>
      <c r="AW30" s="146" t="s">
        <v>894</v>
      </c>
      <c r="AX30" s="146"/>
      <c r="AY30" s="146"/>
      <c r="AZ30" s="147"/>
      <c r="BA30" s="147"/>
    </row>
    <row r="31" spans="1:53" s="11" customFormat="1" ht="191.25" x14ac:dyDescent="0.25">
      <c r="A31" s="22">
        <f>1+A22</f>
        <v>9</v>
      </c>
      <c r="B31" s="22" t="s">
        <v>125</v>
      </c>
      <c r="C31" s="22">
        <v>17</v>
      </c>
      <c r="D31" s="22">
        <v>5</v>
      </c>
      <c r="E31" s="22">
        <v>2022</v>
      </c>
      <c r="F31" s="49" t="s">
        <v>40</v>
      </c>
      <c r="G31" s="25" t="s">
        <v>37</v>
      </c>
      <c r="H31" s="22" t="s">
        <v>132</v>
      </c>
      <c r="I31" s="22" t="s">
        <v>130</v>
      </c>
      <c r="J31" s="22" t="s">
        <v>133</v>
      </c>
      <c r="K31" s="22">
        <v>17</v>
      </c>
      <c r="L31" s="22">
        <v>5</v>
      </c>
      <c r="M31" s="22">
        <v>2022</v>
      </c>
      <c r="N31" s="13">
        <v>30</v>
      </c>
      <c r="O31" s="14">
        <v>7</v>
      </c>
      <c r="P31" s="14">
        <v>2022</v>
      </c>
      <c r="Q31" s="22" t="s">
        <v>148</v>
      </c>
      <c r="R31" s="10" t="s">
        <v>134</v>
      </c>
      <c r="S31" s="10" t="s">
        <v>134</v>
      </c>
      <c r="T31" s="22" t="s">
        <v>297</v>
      </c>
      <c r="U31" s="22">
        <v>12</v>
      </c>
      <c r="V31" s="22">
        <v>4</v>
      </c>
      <c r="W31" s="22">
        <v>2023</v>
      </c>
      <c r="X31" s="7" t="s">
        <v>310</v>
      </c>
      <c r="Y31" s="75" t="s">
        <v>345</v>
      </c>
      <c r="Z31" s="75"/>
      <c r="AA31" s="75"/>
      <c r="AB31" s="22" t="s">
        <v>310</v>
      </c>
      <c r="AC31" s="22">
        <v>12</v>
      </c>
      <c r="AD31" s="22">
        <v>7</v>
      </c>
      <c r="AE31" s="22">
        <v>2023</v>
      </c>
      <c r="AF31" s="10" t="s">
        <v>310</v>
      </c>
      <c r="AG31" s="70" t="s">
        <v>668</v>
      </c>
      <c r="AH31" s="70"/>
      <c r="AI31" s="70"/>
      <c r="AJ31" s="28" t="s">
        <v>304</v>
      </c>
      <c r="AK31" s="22">
        <v>6</v>
      </c>
      <c r="AL31" s="22">
        <v>10</v>
      </c>
      <c r="AM31" s="22">
        <v>2023</v>
      </c>
      <c r="AN31" s="10">
        <v>1</v>
      </c>
      <c r="AO31" s="75" t="s">
        <v>825</v>
      </c>
      <c r="AP31" s="75"/>
      <c r="AQ31" s="75"/>
      <c r="AR31" s="28" t="s">
        <v>304</v>
      </c>
      <c r="AS31" s="22">
        <v>6</v>
      </c>
      <c r="AT31" s="22">
        <v>10</v>
      </c>
      <c r="AU31" s="22">
        <v>2023</v>
      </c>
      <c r="AV31" s="10">
        <v>1</v>
      </c>
      <c r="AW31" s="155" t="s">
        <v>825</v>
      </c>
      <c r="AX31" s="155"/>
      <c r="AY31" s="155"/>
      <c r="AZ31" s="147"/>
      <c r="BA31" s="147"/>
    </row>
    <row r="32" spans="1:53" s="11" customFormat="1" ht="140.25" x14ac:dyDescent="0.25">
      <c r="A32" s="22">
        <f t="shared" ref="A32:A37" si="0">1+A31</f>
        <v>10</v>
      </c>
      <c r="B32" s="22" t="s">
        <v>449</v>
      </c>
      <c r="C32" s="22">
        <v>6</v>
      </c>
      <c r="D32" s="22">
        <v>7</v>
      </c>
      <c r="E32" s="22">
        <v>2023</v>
      </c>
      <c r="F32" s="49" t="s">
        <v>40</v>
      </c>
      <c r="G32" s="25" t="s">
        <v>403</v>
      </c>
      <c r="H32" s="22" t="s">
        <v>528</v>
      </c>
      <c r="I32" s="22" t="s">
        <v>55</v>
      </c>
      <c r="J32" s="22" t="s">
        <v>485</v>
      </c>
      <c r="K32" s="22">
        <v>6</v>
      </c>
      <c r="L32" s="22">
        <v>7</v>
      </c>
      <c r="M32" s="22">
        <v>2023</v>
      </c>
      <c r="N32" s="13">
        <v>29</v>
      </c>
      <c r="O32" s="14">
        <v>9</v>
      </c>
      <c r="P32" s="14">
        <v>2023</v>
      </c>
      <c r="Q32" s="22" t="s">
        <v>525</v>
      </c>
      <c r="R32" s="10" t="s">
        <v>527</v>
      </c>
      <c r="S32" s="10" t="s">
        <v>527</v>
      </c>
      <c r="T32" s="22" t="s">
        <v>310</v>
      </c>
      <c r="U32" s="22" t="s">
        <v>310</v>
      </c>
      <c r="V32" s="22" t="s">
        <v>310</v>
      </c>
      <c r="W32" s="22" t="s">
        <v>310</v>
      </c>
      <c r="X32" s="22" t="s">
        <v>310</v>
      </c>
      <c r="Y32" s="75" t="s">
        <v>310</v>
      </c>
      <c r="Z32" s="75"/>
      <c r="AA32" s="75"/>
      <c r="AB32" s="22" t="s">
        <v>310</v>
      </c>
      <c r="AC32" s="22" t="s">
        <v>310</v>
      </c>
      <c r="AD32" s="22" t="s">
        <v>310</v>
      </c>
      <c r="AE32" s="22" t="s">
        <v>310</v>
      </c>
      <c r="AF32" s="22" t="s">
        <v>310</v>
      </c>
      <c r="AG32" s="75" t="s">
        <v>310</v>
      </c>
      <c r="AH32" s="75"/>
      <c r="AI32" s="75"/>
      <c r="AJ32" s="28" t="s">
        <v>304</v>
      </c>
      <c r="AK32" s="22">
        <v>6</v>
      </c>
      <c r="AL32" s="22">
        <v>10</v>
      </c>
      <c r="AM32" s="22">
        <v>2023</v>
      </c>
      <c r="AN32" s="10">
        <v>1</v>
      </c>
      <c r="AO32" s="70" t="s">
        <v>736</v>
      </c>
      <c r="AP32" s="70"/>
      <c r="AQ32" s="70"/>
      <c r="AR32" s="28" t="s">
        <v>304</v>
      </c>
      <c r="AS32" s="22">
        <v>6</v>
      </c>
      <c r="AT32" s="22">
        <v>10</v>
      </c>
      <c r="AU32" s="22">
        <v>2023</v>
      </c>
      <c r="AV32" s="10">
        <v>1</v>
      </c>
      <c r="AW32" s="146" t="s">
        <v>736</v>
      </c>
      <c r="AX32" s="146"/>
      <c r="AY32" s="146"/>
      <c r="AZ32" s="147"/>
      <c r="BA32" s="147"/>
    </row>
    <row r="33" spans="1:53" s="11" customFormat="1" ht="158.25" customHeight="1" x14ac:dyDescent="0.25">
      <c r="A33" s="22">
        <f t="shared" si="0"/>
        <v>11</v>
      </c>
      <c r="B33" s="22" t="s">
        <v>450</v>
      </c>
      <c r="C33" s="22">
        <v>6</v>
      </c>
      <c r="D33" s="22">
        <v>7</v>
      </c>
      <c r="E33" s="22">
        <v>2023</v>
      </c>
      <c r="F33" s="49" t="s">
        <v>40</v>
      </c>
      <c r="G33" s="25" t="s">
        <v>403</v>
      </c>
      <c r="H33" s="22" t="s">
        <v>451</v>
      </c>
      <c r="I33" s="22" t="s">
        <v>55</v>
      </c>
      <c r="J33" s="22" t="s">
        <v>502</v>
      </c>
      <c r="K33" s="22">
        <v>6</v>
      </c>
      <c r="L33" s="22">
        <v>7</v>
      </c>
      <c r="M33" s="22">
        <v>2023</v>
      </c>
      <c r="N33" s="13">
        <v>15</v>
      </c>
      <c r="O33" s="14">
        <v>12</v>
      </c>
      <c r="P33" s="14">
        <v>2023</v>
      </c>
      <c r="Q33" s="22" t="s">
        <v>525</v>
      </c>
      <c r="R33" s="10" t="s">
        <v>457</v>
      </c>
      <c r="S33" s="10" t="s">
        <v>457</v>
      </c>
      <c r="T33" s="22" t="s">
        <v>310</v>
      </c>
      <c r="U33" s="22" t="s">
        <v>310</v>
      </c>
      <c r="V33" s="22" t="s">
        <v>310</v>
      </c>
      <c r="W33" s="22" t="s">
        <v>310</v>
      </c>
      <c r="X33" s="22" t="s">
        <v>310</v>
      </c>
      <c r="Y33" s="75" t="s">
        <v>310</v>
      </c>
      <c r="Z33" s="75"/>
      <c r="AA33" s="75"/>
      <c r="AB33" s="22" t="s">
        <v>310</v>
      </c>
      <c r="AC33" s="22" t="s">
        <v>310</v>
      </c>
      <c r="AD33" s="22" t="s">
        <v>310</v>
      </c>
      <c r="AE33" s="22" t="s">
        <v>310</v>
      </c>
      <c r="AF33" s="22" t="s">
        <v>310</v>
      </c>
      <c r="AG33" s="75" t="s">
        <v>310</v>
      </c>
      <c r="AH33" s="75"/>
      <c r="AI33" s="75"/>
      <c r="AJ33" s="22" t="s">
        <v>297</v>
      </c>
      <c r="AK33" s="22">
        <v>6</v>
      </c>
      <c r="AL33" s="22">
        <v>10</v>
      </c>
      <c r="AM33" s="22">
        <v>2023</v>
      </c>
      <c r="AN33" s="10">
        <v>0</v>
      </c>
      <c r="AO33" s="70" t="s">
        <v>697</v>
      </c>
      <c r="AP33" s="70"/>
      <c r="AQ33" s="70"/>
      <c r="AR33" s="28" t="s">
        <v>304</v>
      </c>
      <c r="AS33" s="22">
        <v>9</v>
      </c>
      <c r="AT33" s="22">
        <v>1</v>
      </c>
      <c r="AU33" s="22">
        <v>2024</v>
      </c>
      <c r="AV33" s="10">
        <v>1</v>
      </c>
      <c r="AW33" s="146" t="s">
        <v>895</v>
      </c>
      <c r="AX33" s="146"/>
      <c r="AY33" s="146"/>
      <c r="AZ33" s="147"/>
      <c r="BA33" s="147"/>
    </row>
    <row r="34" spans="1:53" s="11" customFormat="1" ht="165.75" x14ac:dyDescent="0.25">
      <c r="A34" s="22">
        <f t="shared" si="0"/>
        <v>12</v>
      </c>
      <c r="B34" s="22" t="s">
        <v>452</v>
      </c>
      <c r="C34" s="22">
        <v>6</v>
      </c>
      <c r="D34" s="22">
        <v>7</v>
      </c>
      <c r="E34" s="22">
        <v>2023</v>
      </c>
      <c r="F34" s="49" t="s">
        <v>40</v>
      </c>
      <c r="G34" s="25" t="s">
        <v>403</v>
      </c>
      <c r="H34" s="22" t="s">
        <v>453</v>
      </c>
      <c r="I34" s="22" t="s">
        <v>55</v>
      </c>
      <c r="J34" s="22" t="s">
        <v>503</v>
      </c>
      <c r="K34" s="22">
        <v>6</v>
      </c>
      <c r="L34" s="22">
        <v>7</v>
      </c>
      <c r="M34" s="22">
        <v>2023</v>
      </c>
      <c r="N34" s="13">
        <v>30</v>
      </c>
      <c r="O34" s="14">
        <v>12</v>
      </c>
      <c r="P34" s="14">
        <v>2023</v>
      </c>
      <c r="Q34" s="22" t="s">
        <v>525</v>
      </c>
      <c r="R34" s="10" t="s">
        <v>526</v>
      </c>
      <c r="S34" s="10" t="s">
        <v>526</v>
      </c>
      <c r="T34" s="22" t="s">
        <v>310</v>
      </c>
      <c r="U34" s="22" t="s">
        <v>310</v>
      </c>
      <c r="V34" s="22" t="s">
        <v>310</v>
      </c>
      <c r="W34" s="22" t="s">
        <v>310</v>
      </c>
      <c r="X34" s="22" t="s">
        <v>310</v>
      </c>
      <c r="Y34" s="75" t="s">
        <v>310</v>
      </c>
      <c r="Z34" s="75"/>
      <c r="AA34" s="75"/>
      <c r="AB34" s="22" t="s">
        <v>310</v>
      </c>
      <c r="AC34" s="22" t="s">
        <v>310</v>
      </c>
      <c r="AD34" s="22" t="s">
        <v>310</v>
      </c>
      <c r="AE34" s="22" t="s">
        <v>310</v>
      </c>
      <c r="AF34" s="22" t="s">
        <v>310</v>
      </c>
      <c r="AG34" s="75" t="s">
        <v>310</v>
      </c>
      <c r="AH34" s="75"/>
      <c r="AI34" s="75"/>
      <c r="AJ34" s="22" t="s">
        <v>298</v>
      </c>
      <c r="AK34" s="22">
        <v>6</v>
      </c>
      <c r="AL34" s="22">
        <v>10</v>
      </c>
      <c r="AM34" s="22">
        <v>2023</v>
      </c>
      <c r="AN34" s="10">
        <v>0.5</v>
      </c>
      <c r="AO34" s="70" t="s">
        <v>826</v>
      </c>
      <c r="AP34" s="70"/>
      <c r="AQ34" s="70"/>
      <c r="AR34" s="28" t="s">
        <v>304</v>
      </c>
      <c r="AS34" s="22">
        <v>9</v>
      </c>
      <c r="AT34" s="22">
        <v>1</v>
      </c>
      <c r="AU34" s="22">
        <v>2024</v>
      </c>
      <c r="AV34" s="10">
        <v>1</v>
      </c>
      <c r="AW34" s="146" t="s">
        <v>864</v>
      </c>
      <c r="AX34" s="146"/>
      <c r="AY34" s="146"/>
      <c r="AZ34" s="147"/>
      <c r="BA34" s="147"/>
    </row>
    <row r="35" spans="1:53" s="11" customFormat="1" ht="229.5" x14ac:dyDescent="0.25">
      <c r="A35" s="22">
        <f t="shared" si="0"/>
        <v>13</v>
      </c>
      <c r="B35" s="22" t="s">
        <v>126</v>
      </c>
      <c r="C35" s="22">
        <v>17</v>
      </c>
      <c r="D35" s="22">
        <v>5</v>
      </c>
      <c r="E35" s="22">
        <v>2022</v>
      </c>
      <c r="F35" s="49" t="s">
        <v>40</v>
      </c>
      <c r="G35" s="25" t="s">
        <v>37</v>
      </c>
      <c r="H35" s="22" t="s">
        <v>127</v>
      </c>
      <c r="I35" s="22" t="s">
        <v>128</v>
      </c>
      <c r="J35" s="22" t="s">
        <v>131</v>
      </c>
      <c r="K35" s="22">
        <v>17</v>
      </c>
      <c r="L35" s="22">
        <v>5</v>
      </c>
      <c r="M35" s="22">
        <v>2022</v>
      </c>
      <c r="N35" s="13">
        <v>30</v>
      </c>
      <c r="O35" s="14">
        <v>6</v>
      </c>
      <c r="P35" s="14">
        <v>2023</v>
      </c>
      <c r="Q35" s="22" t="s">
        <v>129</v>
      </c>
      <c r="R35" s="10" t="s">
        <v>149</v>
      </c>
      <c r="S35" s="10" t="s">
        <v>149</v>
      </c>
      <c r="T35" s="22" t="s">
        <v>298</v>
      </c>
      <c r="U35" s="22">
        <v>12</v>
      </c>
      <c r="V35" s="22">
        <v>4</v>
      </c>
      <c r="W35" s="22">
        <v>2023</v>
      </c>
      <c r="X35" s="7">
        <v>0.5</v>
      </c>
      <c r="Y35" s="75" t="s">
        <v>346</v>
      </c>
      <c r="Z35" s="75"/>
      <c r="AA35" s="75"/>
      <c r="AB35" s="22" t="s">
        <v>310</v>
      </c>
      <c r="AC35" s="22">
        <v>12</v>
      </c>
      <c r="AD35" s="22">
        <v>7</v>
      </c>
      <c r="AE35" s="22">
        <v>2023</v>
      </c>
      <c r="AF35" s="10">
        <v>0.5</v>
      </c>
      <c r="AG35" s="70" t="s">
        <v>777</v>
      </c>
      <c r="AH35" s="70"/>
      <c r="AI35" s="70"/>
      <c r="AJ35" s="22" t="s">
        <v>727</v>
      </c>
      <c r="AK35" s="22">
        <v>6</v>
      </c>
      <c r="AL35" s="22">
        <v>10</v>
      </c>
      <c r="AM35" s="22">
        <v>2023</v>
      </c>
      <c r="AN35" s="10" t="s">
        <v>728</v>
      </c>
      <c r="AO35" s="70" t="s">
        <v>827</v>
      </c>
      <c r="AP35" s="79"/>
      <c r="AQ35" s="79"/>
      <c r="AR35" s="22" t="s">
        <v>727</v>
      </c>
      <c r="AS35" s="22">
        <v>6</v>
      </c>
      <c r="AT35" s="22">
        <v>10</v>
      </c>
      <c r="AU35" s="22">
        <v>2023</v>
      </c>
      <c r="AV35" s="10" t="s">
        <v>728</v>
      </c>
      <c r="AW35" s="146" t="s">
        <v>827</v>
      </c>
      <c r="AX35" s="156"/>
      <c r="AY35" s="156"/>
      <c r="AZ35" s="147"/>
      <c r="BA35" s="147"/>
    </row>
    <row r="36" spans="1:53" s="11" customFormat="1" ht="213" customHeight="1" x14ac:dyDescent="0.25">
      <c r="A36" s="22">
        <f t="shared" si="0"/>
        <v>14</v>
      </c>
      <c r="B36" s="22" t="s">
        <v>59</v>
      </c>
      <c r="C36" s="22">
        <v>3</v>
      </c>
      <c r="D36" s="22">
        <v>9</v>
      </c>
      <c r="E36" s="22">
        <v>2021</v>
      </c>
      <c r="F36" s="52" t="s">
        <v>53</v>
      </c>
      <c r="G36" s="25" t="s">
        <v>37</v>
      </c>
      <c r="H36" s="22" t="s">
        <v>60</v>
      </c>
      <c r="I36" s="22" t="s">
        <v>55</v>
      </c>
      <c r="J36" s="22" t="s">
        <v>61</v>
      </c>
      <c r="K36" s="22">
        <v>3</v>
      </c>
      <c r="L36" s="22">
        <v>9</v>
      </c>
      <c r="M36" s="22">
        <v>2021</v>
      </c>
      <c r="N36" s="13">
        <v>30</v>
      </c>
      <c r="O36" s="14">
        <v>6</v>
      </c>
      <c r="P36" s="14">
        <v>2023</v>
      </c>
      <c r="Q36" s="22" t="s">
        <v>62</v>
      </c>
      <c r="R36" s="10" t="s">
        <v>63</v>
      </c>
      <c r="S36" s="22" t="s">
        <v>64</v>
      </c>
      <c r="T36" s="22" t="s">
        <v>298</v>
      </c>
      <c r="U36" s="22">
        <v>18</v>
      </c>
      <c r="V36" s="22">
        <v>4</v>
      </c>
      <c r="W36" s="22">
        <v>2023</v>
      </c>
      <c r="X36" s="7">
        <v>0.6</v>
      </c>
      <c r="Y36" s="75" t="s">
        <v>307</v>
      </c>
      <c r="Z36" s="75"/>
      <c r="AA36" s="75"/>
      <c r="AB36" s="22" t="s">
        <v>310</v>
      </c>
      <c r="AC36" s="22">
        <v>14</v>
      </c>
      <c r="AD36" s="22">
        <v>7</v>
      </c>
      <c r="AE36" s="22">
        <v>2023</v>
      </c>
      <c r="AF36" s="10">
        <v>0.6</v>
      </c>
      <c r="AG36" s="70" t="s">
        <v>612</v>
      </c>
      <c r="AH36" s="70"/>
      <c r="AI36" s="70"/>
      <c r="AJ36" s="22" t="s">
        <v>297</v>
      </c>
      <c r="AK36" s="22">
        <v>10</v>
      </c>
      <c r="AL36" s="22">
        <v>10</v>
      </c>
      <c r="AM36" s="22">
        <v>2023</v>
      </c>
      <c r="AN36" s="10">
        <v>0.75</v>
      </c>
      <c r="AO36" s="70" t="s">
        <v>729</v>
      </c>
      <c r="AP36" s="70"/>
      <c r="AQ36" s="70"/>
      <c r="AR36" s="22" t="s">
        <v>297</v>
      </c>
      <c r="AS36" s="22">
        <v>9</v>
      </c>
      <c r="AT36" s="22">
        <v>1</v>
      </c>
      <c r="AU36" s="22">
        <v>2024</v>
      </c>
      <c r="AV36" s="7">
        <v>0.8</v>
      </c>
      <c r="AW36" s="146" t="s">
        <v>896</v>
      </c>
      <c r="AX36" s="146"/>
      <c r="AY36" s="146"/>
      <c r="AZ36" s="147"/>
      <c r="BA36" s="147"/>
    </row>
    <row r="37" spans="1:53" s="11" customFormat="1" ht="38.25" x14ac:dyDescent="0.25">
      <c r="A37" s="67">
        <f t="shared" si="0"/>
        <v>15</v>
      </c>
      <c r="B37" s="67" t="s">
        <v>73</v>
      </c>
      <c r="C37" s="67">
        <v>18</v>
      </c>
      <c r="D37" s="67">
        <v>11</v>
      </c>
      <c r="E37" s="67">
        <v>2021</v>
      </c>
      <c r="F37" s="97" t="s">
        <v>53</v>
      </c>
      <c r="G37" s="69" t="s">
        <v>37</v>
      </c>
      <c r="H37" s="67" t="s">
        <v>74</v>
      </c>
      <c r="I37" s="67" t="s">
        <v>86</v>
      </c>
      <c r="J37" s="22" t="s">
        <v>87</v>
      </c>
      <c r="K37" s="22">
        <v>18</v>
      </c>
      <c r="L37" s="22">
        <v>11</v>
      </c>
      <c r="M37" s="22">
        <v>2021</v>
      </c>
      <c r="N37" s="13">
        <v>30</v>
      </c>
      <c r="O37" s="14">
        <v>6</v>
      </c>
      <c r="P37" s="14">
        <v>2023</v>
      </c>
      <c r="Q37" s="22" t="s">
        <v>62</v>
      </c>
      <c r="R37" s="10" t="s">
        <v>77</v>
      </c>
      <c r="S37" s="10" t="s">
        <v>76</v>
      </c>
      <c r="T37" s="22" t="s">
        <v>298</v>
      </c>
      <c r="U37" s="22">
        <v>18</v>
      </c>
      <c r="V37" s="22">
        <v>4</v>
      </c>
      <c r="W37" s="22">
        <v>2023</v>
      </c>
      <c r="X37" s="7">
        <v>0.7</v>
      </c>
      <c r="Y37" s="75" t="s">
        <v>311</v>
      </c>
      <c r="Z37" s="75"/>
      <c r="AA37" s="75"/>
      <c r="AB37" s="22" t="s">
        <v>310</v>
      </c>
      <c r="AC37" s="22">
        <v>14</v>
      </c>
      <c r="AD37" s="22">
        <v>7</v>
      </c>
      <c r="AE37" s="22">
        <v>2023</v>
      </c>
      <c r="AF37" s="7">
        <v>0</v>
      </c>
      <c r="AG37" s="70" t="s">
        <v>613</v>
      </c>
      <c r="AH37" s="70"/>
      <c r="AI37" s="70"/>
      <c r="AJ37" s="28" t="s">
        <v>304</v>
      </c>
      <c r="AK37" s="22">
        <v>10</v>
      </c>
      <c r="AL37" s="22">
        <v>10</v>
      </c>
      <c r="AM37" s="22">
        <v>2023</v>
      </c>
      <c r="AN37" s="10">
        <v>1</v>
      </c>
      <c r="AO37" s="70" t="s">
        <v>778</v>
      </c>
      <c r="AP37" s="70"/>
      <c r="AQ37" s="70"/>
      <c r="AR37" s="28" t="s">
        <v>304</v>
      </c>
      <c r="AS37" s="22">
        <v>10</v>
      </c>
      <c r="AT37" s="22">
        <v>10</v>
      </c>
      <c r="AU37" s="22">
        <v>2023</v>
      </c>
      <c r="AV37" s="10">
        <v>1</v>
      </c>
      <c r="AW37" s="146" t="s">
        <v>778</v>
      </c>
      <c r="AX37" s="146"/>
      <c r="AY37" s="146"/>
      <c r="AZ37" s="147"/>
      <c r="BA37" s="147"/>
    </row>
    <row r="38" spans="1:53" s="11" customFormat="1" ht="38.25" x14ac:dyDescent="0.25">
      <c r="A38" s="67"/>
      <c r="B38" s="67"/>
      <c r="C38" s="67"/>
      <c r="D38" s="67"/>
      <c r="E38" s="67"/>
      <c r="F38" s="97"/>
      <c r="G38" s="69"/>
      <c r="H38" s="67"/>
      <c r="I38" s="67"/>
      <c r="J38" s="22" t="s">
        <v>75</v>
      </c>
      <c r="K38" s="22">
        <v>18</v>
      </c>
      <c r="L38" s="22">
        <v>11</v>
      </c>
      <c r="M38" s="22">
        <v>2021</v>
      </c>
      <c r="N38" s="13">
        <v>30</v>
      </c>
      <c r="O38" s="14">
        <v>6</v>
      </c>
      <c r="P38" s="14">
        <v>2023</v>
      </c>
      <c r="Q38" s="22" t="s">
        <v>62</v>
      </c>
      <c r="R38" s="10" t="s">
        <v>83</v>
      </c>
      <c r="S38" s="10" t="s">
        <v>113</v>
      </c>
      <c r="T38" s="22" t="s">
        <v>298</v>
      </c>
      <c r="U38" s="22">
        <v>18</v>
      </c>
      <c r="V38" s="22">
        <v>4</v>
      </c>
      <c r="W38" s="22">
        <v>2023</v>
      </c>
      <c r="X38" s="7">
        <v>0</v>
      </c>
      <c r="Y38" s="75" t="s">
        <v>317</v>
      </c>
      <c r="Z38" s="75"/>
      <c r="AA38" s="75"/>
      <c r="AB38" s="22" t="s">
        <v>310</v>
      </c>
      <c r="AC38" s="22">
        <v>14</v>
      </c>
      <c r="AD38" s="22">
        <v>7</v>
      </c>
      <c r="AE38" s="22">
        <v>2023</v>
      </c>
      <c r="AF38" s="7">
        <v>0</v>
      </c>
      <c r="AG38" s="70" t="s">
        <v>614</v>
      </c>
      <c r="AH38" s="70"/>
      <c r="AI38" s="70"/>
      <c r="AJ38" s="28" t="s">
        <v>304</v>
      </c>
      <c r="AK38" s="22">
        <v>10</v>
      </c>
      <c r="AL38" s="22">
        <v>10</v>
      </c>
      <c r="AM38" s="22">
        <v>2023</v>
      </c>
      <c r="AN38" s="10">
        <v>1</v>
      </c>
      <c r="AO38" s="76" t="s">
        <v>828</v>
      </c>
      <c r="AP38" s="77"/>
      <c r="AQ38" s="78"/>
      <c r="AR38" s="28" t="s">
        <v>304</v>
      </c>
      <c r="AS38" s="22">
        <v>10</v>
      </c>
      <c r="AT38" s="22">
        <v>10</v>
      </c>
      <c r="AU38" s="22">
        <v>2023</v>
      </c>
      <c r="AV38" s="10">
        <v>1</v>
      </c>
      <c r="AW38" s="151" t="s">
        <v>828</v>
      </c>
      <c r="AX38" s="152"/>
      <c r="AY38" s="153"/>
      <c r="AZ38" s="147"/>
      <c r="BA38" s="147"/>
    </row>
    <row r="39" spans="1:53" s="11" customFormat="1" ht="409.5" x14ac:dyDescent="0.25">
      <c r="A39" s="22">
        <f>1+A37</f>
        <v>16</v>
      </c>
      <c r="B39" s="22" t="s">
        <v>78</v>
      </c>
      <c r="C39" s="22">
        <v>18</v>
      </c>
      <c r="D39" s="22">
        <v>11</v>
      </c>
      <c r="E39" s="22">
        <v>2021</v>
      </c>
      <c r="F39" s="52" t="s">
        <v>53</v>
      </c>
      <c r="G39" s="25" t="s">
        <v>37</v>
      </c>
      <c r="H39" s="22" t="s">
        <v>114</v>
      </c>
      <c r="I39" s="22" t="s">
        <v>84</v>
      </c>
      <c r="J39" s="22" t="s">
        <v>80</v>
      </c>
      <c r="K39" s="22">
        <v>18</v>
      </c>
      <c r="L39" s="22">
        <v>11</v>
      </c>
      <c r="M39" s="22">
        <v>2021</v>
      </c>
      <c r="N39" s="13">
        <v>30</v>
      </c>
      <c r="O39" s="14">
        <v>4</v>
      </c>
      <c r="P39" s="14">
        <v>2023</v>
      </c>
      <c r="Q39" s="22" t="s">
        <v>62</v>
      </c>
      <c r="R39" s="10" t="s">
        <v>85</v>
      </c>
      <c r="S39" s="10" t="s">
        <v>85</v>
      </c>
      <c r="T39" s="22" t="s">
        <v>298</v>
      </c>
      <c r="U39" s="22">
        <v>18</v>
      </c>
      <c r="V39" s="22">
        <v>4</v>
      </c>
      <c r="W39" s="22">
        <v>2023</v>
      </c>
      <c r="X39" s="7">
        <v>0</v>
      </c>
      <c r="Y39" s="75" t="s">
        <v>318</v>
      </c>
      <c r="Z39" s="75"/>
      <c r="AA39" s="75"/>
      <c r="AB39" s="22" t="s">
        <v>310</v>
      </c>
      <c r="AC39" s="22">
        <v>14</v>
      </c>
      <c r="AD39" s="22">
        <v>7</v>
      </c>
      <c r="AE39" s="22">
        <v>2023</v>
      </c>
      <c r="AF39" s="7">
        <v>0</v>
      </c>
      <c r="AG39" s="70" t="s">
        <v>615</v>
      </c>
      <c r="AH39" s="70"/>
      <c r="AI39" s="70"/>
      <c r="AJ39" s="28" t="s">
        <v>304</v>
      </c>
      <c r="AK39" s="22">
        <v>10</v>
      </c>
      <c r="AL39" s="22">
        <v>10</v>
      </c>
      <c r="AM39" s="22">
        <v>2023</v>
      </c>
      <c r="AN39" s="10">
        <v>1</v>
      </c>
      <c r="AO39" s="70" t="s">
        <v>779</v>
      </c>
      <c r="AP39" s="70"/>
      <c r="AQ39" s="70"/>
      <c r="AR39" s="28" t="s">
        <v>304</v>
      </c>
      <c r="AS39" s="22">
        <v>10</v>
      </c>
      <c r="AT39" s="22">
        <v>10</v>
      </c>
      <c r="AU39" s="22">
        <v>2023</v>
      </c>
      <c r="AV39" s="10">
        <v>1</v>
      </c>
      <c r="AW39" s="146" t="s">
        <v>779</v>
      </c>
      <c r="AX39" s="146"/>
      <c r="AY39" s="146"/>
      <c r="AZ39" s="147"/>
      <c r="BA39" s="147"/>
    </row>
    <row r="40" spans="1:53" s="11" customFormat="1" ht="165.75" x14ac:dyDescent="0.25">
      <c r="A40" s="22">
        <f t="shared" ref="A40:A64" si="1">1+A39</f>
        <v>17</v>
      </c>
      <c r="B40" s="22" t="s">
        <v>79</v>
      </c>
      <c r="C40" s="22">
        <v>18</v>
      </c>
      <c r="D40" s="22">
        <v>11</v>
      </c>
      <c r="E40" s="22">
        <v>2021</v>
      </c>
      <c r="F40" s="52" t="s">
        <v>53</v>
      </c>
      <c r="G40" s="25" t="s">
        <v>37</v>
      </c>
      <c r="H40" s="22" t="s">
        <v>81</v>
      </c>
      <c r="I40" s="22" t="s">
        <v>88</v>
      </c>
      <c r="J40" s="22" t="s">
        <v>89</v>
      </c>
      <c r="K40" s="22">
        <v>18</v>
      </c>
      <c r="L40" s="22">
        <v>11</v>
      </c>
      <c r="M40" s="22">
        <v>2021</v>
      </c>
      <c r="N40" s="13">
        <v>30</v>
      </c>
      <c r="O40" s="14">
        <v>6</v>
      </c>
      <c r="P40" s="14">
        <v>2023</v>
      </c>
      <c r="Q40" s="22" t="s">
        <v>48</v>
      </c>
      <c r="R40" s="10" t="s">
        <v>83</v>
      </c>
      <c r="S40" s="10" t="s">
        <v>113</v>
      </c>
      <c r="T40" s="22" t="s">
        <v>298</v>
      </c>
      <c r="U40" s="22">
        <v>18</v>
      </c>
      <c r="V40" s="22">
        <v>4</v>
      </c>
      <c r="W40" s="22">
        <v>2023</v>
      </c>
      <c r="X40" s="7">
        <v>0</v>
      </c>
      <c r="Y40" s="75" t="s">
        <v>317</v>
      </c>
      <c r="Z40" s="75"/>
      <c r="AA40" s="75"/>
      <c r="AB40" s="22" t="s">
        <v>310</v>
      </c>
      <c r="AC40" s="22">
        <v>14</v>
      </c>
      <c r="AD40" s="22">
        <v>7</v>
      </c>
      <c r="AE40" s="22">
        <v>2023</v>
      </c>
      <c r="AF40" s="7">
        <v>0</v>
      </c>
      <c r="AG40" s="70" t="s">
        <v>614</v>
      </c>
      <c r="AH40" s="70"/>
      <c r="AI40" s="70"/>
      <c r="AJ40" s="28" t="s">
        <v>304</v>
      </c>
      <c r="AK40" s="22">
        <v>10</v>
      </c>
      <c r="AL40" s="22">
        <v>10</v>
      </c>
      <c r="AM40" s="22">
        <v>2023</v>
      </c>
      <c r="AN40" s="10">
        <v>1</v>
      </c>
      <c r="AO40" s="76" t="s">
        <v>828</v>
      </c>
      <c r="AP40" s="77"/>
      <c r="AQ40" s="78"/>
      <c r="AR40" s="28" t="s">
        <v>304</v>
      </c>
      <c r="AS40" s="22">
        <v>10</v>
      </c>
      <c r="AT40" s="22">
        <v>10</v>
      </c>
      <c r="AU40" s="22">
        <v>2023</v>
      </c>
      <c r="AV40" s="10">
        <v>1</v>
      </c>
      <c r="AW40" s="151" t="s">
        <v>828</v>
      </c>
      <c r="AX40" s="152"/>
      <c r="AY40" s="153"/>
      <c r="AZ40" s="147"/>
      <c r="BA40" s="147"/>
    </row>
    <row r="41" spans="1:53" s="11" customFormat="1" ht="132.75" x14ac:dyDescent="0.25">
      <c r="A41" s="22">
        <f t="shared" si="1"/>
        <v>18</v>
      </c>
      <c r="B41" s="22" t="s">
        <v>181</v>
      </c>
      <c r="C41" s="22">
        <v>10</v>
      </c>
      <c r="D41" s="22">
        <v>8</v>
      </c>
      <c r="E41" s="22">
        <v>2022</v>
      </c>
      <c r="F41" s="52" t="s">
        <v>53</v>
      </c>
      <c r="G41" s="25" t="s">
        <v>180</v>
      </c>
      <c r="H41" s="22" t="s">
        <v>199</v>
      </c>
      <c r="I41" s="22" t="s">
        <v>55</v>
      </c>
      <c r="J41" s="22" t="s">
        <v>200</v>
      </c>
      <c r="K41" s="22">
        <v>10</v>
      </c>
      <c r="L41" s="22">
        <v>8</v>
      </c>
      <c r="M41" s="22">
        <v>2022</v>
      </c>
      <c r="N41" s="13">
        <v>31</v>
      </c>
      <c r="O41" s="14">
        <v>5</v>
      </c>
      <c r="P41" s="14">
        <v>2023</v>
      </c>
      <c r="Q41" s="22" t="s">
        <v>182</v>
      </c>
      <c r="R41" s="10" t="s">
        <v>183</v>
      </c>
      <c r="S41" s="10" t="s">
        <v>183</v>
      </c>
      <c r="T41" s="22" t="s">
        <v>298</v>
      </c>
      <c r="U41" s="22">
        <v>18</v>
      </c>
      <c r="V41" s="22">
        <v>4</v>
      </c>
      <c r="W41" s="22">
        <v>2023</v>
      </c>
      <c r="X41" s="7">
        <v>0.5</v>
      </c>
      <c r="Y41" s="75" t="s">
        <v>308</v>
      </c>
      <c r="Z41" s="75"/>
      <c r="AA41" s="75"/>
      <c r="AB41" s="22" t="s">
        <v>310</v>
      </c>
      <c r="AC41" s="22">
        <v>14</v>
      </c>
      <c r="AD41" s="22">
        <v>7</v>
      </c>
      <c r="AE41" s="22">
        <v>2023</v>
      </c>
      <c r="AF41" s="7">
        <v>1</v>
      </c>
      <c r="AG41" s="70" t="s">
        <v>616</v>
      </c>
      <c r="AH41" s="70"/>
      <c r="AI41" s="70"/>
      <c r="AJ41" s="28" t="s">
        <v>304</v>
      </c>
      <c r="AK41" s="22">
        <v>14</v>
      </c>
      <c r="AL41" s="22">
        <v>7</v>
      </c>
      <c r="AM41" s="22">
        <v>2023</v>
      </c>
      <c r="AN41" s="7">
        <v>1</v>
      </c>
      <c r="AO41" s="70" t="s">
        <v>616</v>
      </c>
      <c r="AP41" s="70"/>
      <c r="AQ41" s="70"/>
      <c r="AR41" s="28" t="s">
        <v>304</v>
      </c>
      <c r="AS41" s="22">
        <v>14</v>
      </c>
      <c r="AT41" s="22">
        <v>7</v>
      </c>
      <c r="AU41" s="22">
        <v>2023</v>
      </c>
      <c r="AV41" s="7">
        <v>1</v>
      </c>
      <c r="AW41" s="146" t="s">
        <v>616</v>
      </c>
      <c r="AX41" s="146"/>
      <c r="AY41" s="146"/>
      <c r="AZ41" s="147"/>
      <c r="BA41" s="147"/>
    </row>
    <row r="42" spans="1:53" s="11" customFormat="1" ht="132.75" x14ac:dyDescent="0.25">
      <c r="A42" s="22">
        <f t="shared" si="1"/>
        <v>19</v>
      </c>
      <c r="B42" s="22" t="s">
        <v>184</v>
      </c>
      <c r="C42" s="22">
        <v>10</v>
      </c>
      <c r="D42" s="22">
        <v>8</v>
      </c>
      <c r="E42" s="22">
        <v>2022</v>
      </c>
      <c r="F42" s="52" t="s">
        <v>53</v>
      </c>
      <c r="G42" s="25" t="s">
        <v>180</v>
      </c>
      <c r="H42" s="22" t="s">
        <v>185</v>
      </c>
      <c r="I42" s="22" t="s">
        <v>55</v>
      </c>
      <c r="J42" s="22" t="s">
        <v>186</v>
      </c>
      <c r="K42" s="22">
        <v>10</v>
      </c>
      <c r="L42" s="22">
        <v>8</v>
      </c>
      <c r="M42" s="22">
        <v>2022</v>
      </c>
      <c r="N42" s="13">
        <v>30</v>
      </c>
      <c r="O42" s="14">
        <v>6</v>
      </c>
      <c r="P42" s="14">
        <v>2023</v>
      </c>
      <c r="Q42" s="22" t="s">
        <v>188</v>
      </c>
      <c r="R42" s="10" t="s">
        <v>187</v>
      </c>
      <c r="S42" s="10" t="s">
        <v>187</v>
      </c>
      <c r="T42" s="22" t="s">
        <v>298</v>
      </c>
      <c r="U42" s="22">
        <v>18</v>
      </c>
      <c r="V42" s="22">
        <v>4</v>
      </c>
      <c r="W42" s="22">
        <v>2023</v>
      </c>
      <c r="X42" s="7">
        <v>0</v>
      </c>
      <c r="Y42" s="75" t="s">
        <v>312</v>
      </c>
      <c r="Z42" s="75"/>
      <c r="AA42" s="75"/>
      <c r="AB42" s="22" t="s">
        <v>310</v>
      </c>
      <c r="AC42" s="22">
        <v>14</v>
      </c>
      <c r="AD42" s="22">
        <v>7</v>
      </c>
      <c r="AE42" s="22">
        <v>2023</v>
      </c>
      <c r="AF42" s="7">
        <v>0.7</v>
      </c>
      <c r="AG42" s="70" t="s">
        <v>617</v>
      </c>
      <c r="AH42" s="70"/>
      <c r="AI42" s="70"/>
      <c r="AJ42" s="28" t="s">
        <v>304</v>
      </c>
      <c r="AK42" s="22">
        <v>10</v>
      </c>
      <c r="AL42" s="22">
        <v>10</v>
      </c>
      <c r="AM42" s="22">
        <v>2023</v>
      </c>
      <c r="AN42" s="10">
        <v>1</v>
      </c>
      <c r="AO42" s="70" t="s">
        <v>780</v>
      </c>
      <c r="AP42" s="70"/>
      <c r="AQ42" s="70"/>
      <c r="AR42" s="28" t="s">
        <v>304</v>
      </c>
      <c r="AS42" s="22">
        <v>10</v>
      </c>
      <c r="AT42" s="22">
        <v>10</v>
      </c>
      <c r="AU42" s="22">
        <v>2023</v>
      </c>
      <c r="AV42" s="10">
        <v>1</v>
      </c>
      <c r="AW42" s="146" t="s">
        <v>927</v>
      </c>
      <c r="AX42" s="146"/>
      <c r="AY42" s="146"/>
      <c r="AZ42" s="147"/>
      <c r="BA42" s="147"/>
    </row>
    <row r="43" spans="1:53" s="11" customFormat="1" ht="105.75" customHeight="1" x14ac:dyDescent="0.25">
      <c r="A43" s="67">
        <f t="shared" si="1"/>
        <v>20</v>
      </c>
      <c r="B43" s="67" t="s">
        <v>376</v>
      </c>
      <c r="C43" s="67">
        <v>10</v>
      </c>
      <c r="D43" s="67">
        <v>7</v>
      </c>
      <c r="E43" s="67">
        <v>2023</v>
      </c>
      <c r="F43" s="97" t="s">
        <v>53</v>
      </c>
      <c r="G43" s="69" t="s">
        <v>403</v>
      </c>
      <c r="H43" s="67" t="s">
        <v>504</v>
      </c>
      <c r="I43" s="67" t="s">
        <v>505</v>
      </c>
      <c r="J43" s="22" t="s">
        <v>486</v>
      </c>
      <c r="K43" s="22">
        <v>10</v>
      </c>
      <c r="L43" s="22">
        <v>7</v>
      </c>
      <c r="M43" s="22">
        <v>2023</v>
      </c>
      <c r="N43" s="13">
        <v>31</v>
      </c>
      <c r="O43" s="14">
        <v>12</v>
      </c>
      <c r="P43" s="14">
        <v>2023</v>
      </c>
      <c r="Q43" s="22" t="s">
        <v>377</v>
      </c>
      <c r="R43" s="10" t="s">
        <v>378</v>
      </c>
      <c r="S43" s="10" t="s">
        <v>378</v>
      </c>
      <c r="T43" s="22" t="s">
        <v>310</v>
      </c>
      <c r="U43" s="22" t="s">
        <v>310</v>
      </c>
      <c r="V43" s="22" t="s">
        <v>310</v>
      </c>
      <c r="W43" s="22" t="s">
        <v>310</v>
      </c>
      <c r="X43" s="22" t="s">
        <v>310</v>
      </c>
      <c r="Y43" s="75" t="s">
        <v>310</v>
      </c>
      <c r="Z43" s="75"/>
      <c r="AA43" s="75"/>
      <c r="AB43" s="22" t="s">
        <v>310</v>
      </c>
      <c r="AC43" s="22" t="s">
        <v>310</v>
      </c>
      <c r="AD43" s="22" t="s">
        <v>310</v>
      </c>
      <c r="AE43" s="22" t="s">
        <v>310</v>
      </c>
      <c r="AF43" s="22" t="s">
        <v>310</v>
      </c>
      <c r="AG43" s="75" t="s">
        <v>310</v>
      </c>
      <c r="AH43" s="75"/>
      <c r="AI43" s="75"/>
      <c r="AJ43" s="22" t="s">
        <v>298</v>
      </c>
      <c r="AK43" s="22">
        <v>6</v>
      </c>
      <c r="AL43" s="22">
        <v>10</v>
      </c>
      <c r="AM43" s="22">
        <v>2023</v>
      </c>
      <c r="AN43" s="10">
        <v>0.1</v>
      </c>
      <c r="AO43" s="70" t="s">
        <v>829</v>
      </c>
      <c r="AP43" s="80"/>
      <c r="AQ43" s="80"/>
      <c r="AR43" s="28" t="s">
        <v>304</v>
      </c>
      <c r="AS43" s="22">
        <v>9</v>
      </c>
      <c r="AT43" s="22">
        <v>1</v>
      </c>
      <c r="AU43" s="22">
        <v>2024</v>
      </c>
      <c r="AV43" s="7">
        <v>1</v>
      </c>
      <c r="AW43" s="146" t="s">
        <v>928</v>
      </c>
      <c r="AX43" s="146"/>
      <c r="AY43" s="146"/>
      <c r="AZ43" s="147"/>
      <c r="BA43" s="147"/>
    </row>
    <row r="44" spans="1:53" s="11" customFormat="1" ht="51" x14ac:dyDescent="0.25">
      <c r="A44" s="67"/>
      <c r="B44" s="67"/>
      <c r="C44" s="67"/>
      <c r="D44" s="67"/>
      <c r="E44" s="67"/>
      <c r="F44" s="97"/>
      <c r="G44" s="69"/>
      <c r="H44" s="67"/>
      <c r="I44" s="67"/>
      <c r="J44" s="22" t="s">
        <v>506</v>
      </c>
      <c r="K44" s="22">
        <v>10</v>
      </c>
      <c r="L44" s="22">
        <v>7</v>
      </c>
      <c r="M44" s="22">
        <v>2023</v>
      </c>
      <c r="N44" s="13">
        <v>31</v>
      </c>
      <c r="O44" s="14">
        <v>12</v>
      </c>
      <c r="P44" s="14">
        <v>2023</v>
      </c>
      <c r="Q44" s="22" t="s">
        <v>377</v>
      </c>
      <c r="R44" s="10" t="s">
        <v>380</v>
      </c>
      <c r="S44" s="10" t="s">
        <v>380</v>
      </c>
      <c r="T44" s="22" t="s">
        <v>310</v>
      </c>
      <c r="U44" s="22" t="s">
        <v>310</v>
      </c>
      <c r="V44" s="22" t="s">
        <v>310</v>
      </c>
      <c r="W44" s="22" t="s">
        <v>310</v>
      </c>
      <c r="X44" s="22" t="s">
        <v>310</v>
      </c>
      <c r="Y44" s="75" t="s">
        <v>310</v>
      </c>
      <c r="Z44" s="75"/>
      <c r="AA44" s="75"/>
      <c r="AB44" s="22" t="s">
        <v>310</v>
      </c>
      <c r="AC44" s="22" t="s">
        <v>310</v>
      </c>
      <c r="AD44" s="22" t="s">
        <v>310</v>
      </c>
      <c r="AE44" s="22" t="s">
        <v>310</v>
      </c>
      <c r="AF44" s="22" t="s">
        <v>310</v>
      </c>
      <c r="AG44" s="75" t="s">
        <v>310</v>
      </c>
      <c r="AH44" s="75"/>
      <c r="AI44" s="75"/>
      <c r="AJ44" s="22" t="s">
        <v>298</v>
      </c>
      <c r="AK44" s="22">
        <v>6</v>
      </c>
      <c r="AL44" s="22">
        <v>10</v>
      </c>
      <c r="AM44" s="22">
        <v>2023</v>
      </c>
      <c r="AN44" s="10">
        <v>0</v>
      </c>
      <c r="AO44" s="70" t="s">
        <v>701</v>
      </c>
      <c r="AP44" s="70"/>
      <c r="AQ44" s="70"/>
      <c r="AR44" s="28" t="s">
        <v>304</v>
      </c>
      <c r="AS44" s="22">
        <v>9</v>
      </c>
      <c r="AT44" s="22">
        <v>1</v>
      </c>
      <c r="AU44" s="22">
        <v>2024</v>
      </c>
      <c r="AV44" s="7">
        <v>1</v>
      </c>
      <c r="AW44" s="146" t="s">
        <v>868</v>
      </c>
      <c r="AX44" s="146"/>
      <c r="AY44" s="146"/>
      <c r="AZ44" s="147"/>
      <c r="BA44" s="147"/>
    </row>
    <row r="45" spans="1:53" s="11" customFormat="1" ht="51" x14ac:dyDescent="0.25">
      <c r="A45" s="67"/>
      <c r="B45" s="67"/>
      <c r="C45" s="67"/>
      <c r="D45" s="67"/>
      <c r="E45" s="67"/>
      <c r="F45" s="97"/>
      <c r="G45" s="69"/>
      <c r="H45" s="67"/>
      <c r="I45" s="67"/>
      <c r="J45" s="22" t="s">
        <v>379</v>
      </c>
      <c r="K45" s="22">
        <v>10</v>
      </c>
      <c r="L45" s="22">
        <v>7</v>
      </c>
      <c r="M45" s="22">
        <v>2023</v>
      </c>
      <c r="N45" s="13">
        <v>28</v>
      </c>
      <c r="O45" s="14">
        <v>2</v>
      </c>
      <c r="P45" s="14">
        <v>2024</v>
      </c>
      <c r="Q45" s="22" t="s">
        <v>377</v>
      </c>
      <c r="R45" s="10" t="s">
        <v>459</v>
      </c>
      <c r="S45" s="10" t="s">
        <v>459</v>
      </c>
      <c r="T45" s="22" t="s">
        <v>310</v>
      </c>
      <c r="U45" s="22" t="s">
        <v>310</v>
      </c>
      <c r="V45" s="22" t="s">
        <v>310</v>
      </c>
      <c r="W45" s="22" t="s">
        <v>310</v>
      </c>
      <c r="X45" s="22" t="s">
        <v>310</v>
      </c>
      <c r="Y45" s="75" t="s">
        <v>310</v>
      </c>
      <c r="Z45" s="75"/>
      <c r="AA45" s="75"/>
      <c r="AB45" s="22" t="s">
        <v>310</v>
      </c>
      <c r="AC45" s="22" t="s">
        <v>310</v>
      </c>
      <c r="AD45" s="22" t="s">
        <v>310</v>
      </c>
      <c r="AE45" s="22" t="s">
        <v>310</v>
      </c>
      <c r="AF45" s="22" t="s">
        <v>310</v>
      </c>
      <c r="AG45" s="75" t="s">
        <v>310</v>
      </c>
      <c r="AH45" s="75"/>
      <c r="AI45" s="75"/>
      <c r="AJ45" s="22" t="s">
        <v>298</v>
      </c>
      <c r="AK45" s="22">
        <v>6</v>
      </c>
      <c r="AL45" s="22">
        <v>10</v>
      </c>
      <c r="AM45" s="22">
        <v>2023</v>
      </c>
      <c r="AN45" s="10">
        <v>0</v>
      </c>
      <c r="AO45" s="70" t="s">
        <v>700</v>
      </c>
      <c r="AP45" s="80"/>
      <c r="AQ45" s="80"/>
      <c r="AR45" s="22" t="s">
        <v>298</v>
      </c>
      <c r="AS45" s="22">
        <v>9</v>
      </c>
      <c r="AT45" s="22">
        <v>1</v>
      </c>
      <c r="AU45" s="22">
        <v>2024</v>
      </c>
      <c r="AV45" s="7">
        <v>0</v>
      </c>
      <c r="AW45" s="146" t="s">
        <v>866</v>
      </c>
      <c r="AX45" s="154"/>
      <c r="AY45" s="154"/>
      <c r="AZ45" s="147"/>
      <c r="BA45" s="147"/>
    </row>
    <row r="46" spans="1:53" s="11" customFormat="1" ht="76.5" x14ac:dyDescent="0.25">
      <c r="A46" s="67"/>
      <c r="B46" s="67"/>
      <c r="C46" s="67"/>
      <c r="D46" s="67"/>
      <c r="E46" s="67"/>
      <c r="F46" s="97"/>
      <c r="G46" s="69"/>
      <c r="H46" s="67"/>
      <c r="I46" s="67"/>
      <c r="J46" s="22" t="s">
        <v>460</v>
      </c>
      <c r="K46" s="22">
        <v>10</v>
      </c>
      <c r="L46" s="22">
        <v>7</v>
      </c>
      <c r="M46" s="22">
        <v>2023</v>
      </c>
      <c r="N46" s="13">
        <v>30</v>
      </c>
      <c r="O46" s="14">
        <v>11</v>
      </c>
      <c r="P46" s="14">
        <v>2023</v>
      </c>
      <c r="Q46" s="22" t="s">
        <v>377</v>
      </c>
      <c r="R46" s="10" t="s">
        <v>461</v>
      </c>
      <c r="S46" s="10" t="s">
        <v>461</v>
      </c>
      <c r="T46" s="22" t="s">
        <v>310</v>
      </c>
      <c r="U46" s="22" t="s">
        <v>310</v>
      </c>
      <c r="V46" s="22" t="s">
        <v>310</v>
      </c>
      <c r="W46" s="22" t="s">
        <v>310</v>
      </c>
      <c r="X46" s="22" t="s">
        <v>310</v>
      </c>
      <c r="Y46" s="75" t="s">
        <v>310</v>
      </c>
      <c r="Z46" s="75"/>
      <c r="AA46" s="75"/>
      <c r="AB46" s="22" t="s">
        <v>310</v>
      </c>
      <c r="AC46" s="22" t="s">
        <v>310</v>
      </c>
      <c r="AD46" s="22" t="s">
        <v>310</v>
      </c>
      <c r="AE46" s="22" t="s">
        <v>310</v>
      </c>
      <c r="AF46" s="22" t="s">
        <v>310</v>
      </c>
      <c r="AG46" s="75" t="s">
        <v>310</v>
      </c>
      <c r="AH46" s="75"/>
      <c r="AI46" s="75"/>
      <c r="AJ46" s="28" t="s">
        <v>304</v>
      </c>
      <c r="AK46" s="22">
        <v>6</v>
      </c>
      <c r="AL46" s="22">
        <v>10</v>
      </c>
      <c r="AM46" s="22">
        <v>2023</v>
      </c>
      <c r="AN46" s="10">
        <v>1</v>
      </c>
      <c r="AO46" s="70" t="s">
        <v>830</v>
      </c>
      <c r="AP46" s="80"/>
      <c r="AQ46" s="80"/>
      <c r="AR46" s="28" t="s">
        <v>304</v>
      </c>
      <c r="AS46" s="22">
        <v>6</v>
      </c>
      <c r="AT46" s="22">
        <v>10</v>
      </c>
      <c r="AU46" s="22">
        <v>2023</v>
      </c>
      <c r="AV46" s="10">
        <v>1</v>
      </c>
      <c r="AW46" s="146" t="s">
        <v>830</v>
      </c>
      <c r="AX46" s="154"/>
      <c r="AY46" s="154"/>
      <c r="AZ46" s="147"/>
      <c r="BA46" s="147"/>
    </row>
    <row r="47" spans="1:53" s="11" customFormat="1" ht="63.75" x14ac:dyDescent="0.25">
      <c r="A47" s="67"/>
      <c r="B47" s="67"/>
      <c r="C47" s="67"/>
      <c r="D47" s="67"/>
      <c r="E47" s="67"/>
      <c r="F47" s="97"/>
      <c r="G47" s="69"/>
      <c r="H47" s="67"/>
      <c r="I47" s="67"/>
      <c r="J47" s="22" t="s">
        <v>507</v>
      </c>
      <c r="K47" s="22">
        <v>10</v>
      </c>
      <c r="L47" s="22">
        <v>7</v>
      </c>
      <c r="M47" s="22">
        <v>2023</v>
      </c>
      <c r="N47" s="13">
        <v>31</v>
      </c>
      <c r="O47" s="14">
        <v>8</v>
      </c>
      <c r="P47" s="14">
        <v>2023</v>
      </c>
      <c r="Q47" s="22" t="s">
        <v>381</v>
      </c>
      <c r="R47" s="10" t="s">
        <v>382</v>
      </c>
      <c r="S47" s="10" t="s">
        <v>382</v>
      </c>
      <c r="T47" s="22" t="s">
        <v>310</v>
      </c>
      <c r="U47" s="22" t="s">
        <v>310</v>
      </c>
      <c r="V47" s="22" t="s">
        <v>310</v>
      </c>
      <c r="W47" s="22" t="s">
        <v>310</v>
      </c>
      <c r="X47" s="22" t="s">
        <v>310</v>
      </c>
      <c r="Y47" s="75" t="s">
        <v>310</v>
      </c>
      <c r="Z47" s="75"/>
      <c r="AA47" s="75"/>
      <c r="AB47" s="22" t="s">
        <v>310</v>
      </c>
      <c r="AC47" s="22" t="s">
        <v>310</v>
      </c>
      <c r="AD47" s="22" t="s">
        <v>310</v>
      </c>
      <c r="AE47" s="22" t="s">
        <v>310</v>
      </c>
      <c r="AF47" s="22" t="s">
        <v>310</v>
      </c>
      <c r="AG47" s="75" t="s">
        <v>310</v>
      </c>
      <c r="AH47" s="75"/>
      <c r="AI47" s="75"/>
      <c r="AJ47" s="28" t="s">
        <v>304</v>
      </c>
      <c r="AK47" s="22">
        <v>6</v>
      </c>
      <c r="AL47" s="22">
        <v>10</v>
      </c>
      <c r="AM47" s="22">
        <v>2023</v>
      </c>
      <c r="AN47" s="10">
        <v>1</v>
      </c>
      <c r="AO47" s="70" t="s">
        <v>737</v>
      </c>
      <c r="AP47" s="80"/>
      <c r="AQ47" s="80"/>
      <c r="AR47" s="28" t="s">
        <v>304</v>
      </c>
      <c r="AS47" s="22">
        <v>6</v>
      </c>
      <c r="AT47" s="22">
        <v>10</v>
      </c>
      <c r="AU47" s="22">
        <v>2023</v>
      </c>
      <c r="AV47" s="10">
        <v>1</v>
      </c>
      <c r="AW47" s="146" t="s">
        <v>737</v>
      </c>
      <c r="AX47" s="154"/>
      <c r="AY47" s="154"/>
      <c r="AZ47" s="147"/>
      <c r="BA47" s="147"/>
    </row>
    <row r="48" spans="1:53" s="11" customFormat="1" ht="363.75" customHeight="1" x14ac:dyDescent="0.25">
      <c r="A48" s="22">
        <f>1+A43</f>
        <v>21</v>
      </c>
      <c r="B48" s="22" t="s">
        <v>458</v>
      </c>
      <c r="C48" s="22">
        <v>17</v>
      </c>
      <c r="D48" s="22">
        <v>5</v>
      </c>
      <c r="E48" s="22">
        <v>2022</v>
      </c>
      <c r="F48" s="52" t="s">
        <v>53</v>
      </c>
      <c r="G48" s="25" t="s">
        <v>37</v>
      </c>
      <c r="H48" s="22" t="s">
        <v>127</v>
      </c>
      <c r="I48" s="22" t="s">
        <v>128</v>
      </c>
      <c r="J48" s="22" t="s">
        <v>131</v>
      </c>
      <c r="K48" s="22">
        <v>17</v>
      </c>
      <c r="L48" s="22">
        <v>5</v>
      </c>
      <c r="M48" s="22">
        <v>2022</v>
      </c>
      <c r="N48" s="13">
        <v>30</v>
      </c>
      <c r="O48" s="14">
        <v>6</v>
      </c>
      <c r="P48" s="14">
        <v>2023</v>
      </c>
      <c r="Q48" s="22" t="s">
        <v>129</v>
      </c>
      <c r="R48" s="10" t="s">
        <v>149</v>
      </c>
      <c r="S48" s="10" t="s">
        <v>149</v>
      </c>
      <c r="T48" s="22" t="s">
        <v>298</v>
      </c>
      <c r="U48" s="22">
        <v>12</v>
      </c>
      <c r="V48" s="22">
        <v>4</v>
      </c>
      <c r="W48" s="22">
        <v>2023</v>
      </c>
      <c r="X48" s="7">
        <v>0.5</v>
      </c>
      <c r="Y48" s="75" t="s">
        <v>346</v>
      </c>
      <c r="Z48" s="75"/>
      <c r="AA48" s="75"/>
      <c r="AB48" s="22"/>
      <c r="AC48" s="22"/>
      <c r="AD48" s="22"/>
      <c r="AE48" s="22"/>
      <c r="AF48" s="10"/>
      <c r="AG48" s="70"/>
      <c r="AH48" s="70"/>
      <c r="AI48" s="70"/>
      <c r="AJ48" s="22" t="s">
        <v>298</v>
      </c>
      <c r="AK48" s="22">
        <v>10</v>
      </c>
      <c r="AL48" s="22">
        <v>10</v>
      </c>
      <c r="AM48" s="22">
        <v>2023</v>
      </c>
      <c r="AN48" s="10">
        <v>0.59</v>
      </c>
      <c r="AO48" s="70" t="s">
        <v>781</v>
      </c>
      <c r="AP48" s="70"/>
      <c r="AQ48" s="70"/>
      <c r="AR48" s="22" t="s">
        <v>331</v>
      </c>
      <c r="AS48" s="22">
        <v>9</v>
      </c>
      <c r="AT48" s="22">
        <v>1</v>
      </c>
      <c r="AU48" s="22">
        <v>2024</v>
      </c>
      <c r="AV48" s="7">
        <v>1</v>
      </c>
      <c r="AW48" s="146" t="s">
        <v>897</v>
      </c>
      <c r="AX48" s="146"/>
      <c r="AY48" s="146"/>
      <c r="AZ48" s="147"/>
      <c r="BA48" s="147"/>
    </row>
    <row r="49" spans="1:53" s="11" customFormat="1" ht="204" customHeight="1" x14ac:dyDescent="0.25">
      <c r="A49" s="22">
        <f>1+A48</f>
        <v>22</v>
      </c>
      <c r="B49" s="22" t="s">
        <v>56</v>
      </c>
      <c r="C49" s="22">
        <v>3</v>
      </c>
      <c r="D49" s="22">
        <v>2</v>
      </c>
      <c r="E49" s="22">
        <v>2021</v>
      </c>
      <c r="F49" s="53" t="s">
        <v>38</v>
      </c>
      <c r="G49" s="25" t="s">
        <v>37</v>
      </c>
      <c r="H49" s="22" t="s">
        <v>57</v>
      </c>
      <c r="I49" s="22" t="s">
        <v>55</v>
      </c>
      <c r="J49" s="22" t="s">
        <v>241</v>
      </c>
      <c r="K49" s="22">
        <v>3</v>
      </c>
      <c r="L49" s="22">
        <v>2</v>
      </c>
      <c r="M49" s="22">
        <v>2021</v>
      </c>
      <c r="N49" s="22">
        <v>28</v>
      </c>
      <c r="O49" s="22">
        <v>2</v>
      </c>
      <c r="P49" s="22">
        <v>2023</v>
      </c>
      <c r="Q49" s="22" t="s">
        <v>58</v>
      </c>
      <c r="R49" s="10" t="s">
        <v>238</v>
      </c>
      <c r="S49" s="22" t="s">
        <v>239</v>
      </c>
      <c r="T49" s="22" t="s">
        <v>304</v>
      </c>
      <c r="U49" s="22">
        <v>14</v>
      </c>
      <c r="V49" s="22">
        <v>4</v>
      </c>
      <c r="W49" s="22">
        <v>23</v>
      </c>
      <c r="X49" s="7">
        <v>1</v>
      </c>
      <c r="Y49" s="70" t="s">
        <v>329</v>
      </c>
      <c r="Z49" s="70"/>
      <c r="AA49" s="70"/>
      <c r="AB49" s="22" t="s">
        <v>304</v>
      </c>
      <c r="AC49" s="22">
        <v>14</v>
      </c>
      <c r="AD49" s="22">
        <v>4</v>
      </c>
      <c r="AE49" s="22">
        <v>2023</v>
      </c>
      <c r="AF49" s="7">
        <v>1</v>
      </c>
      <c r="AG49" s="70" t="s">
        <v>329</v>
      </c>
      <c r="AH49" s="70"/>
      <c r="AI49" s="70"/>
      <c r="AJ49" s="28" t="s">
        <v>304</v>
      </c>
      <c r="AK49" s="22">
        <v>14</v>
      </c>
      <c r="AL49" s="22">
        <v>4</v>
      </c>
      <c r="AM49" s="22">
        <v>2023</v>
      </c>
      <c r="AN49" s="7">
        <v>1</v>
      </c>
      <c r="AO49" s="70" t="s">
        <v>329</v>
      </c>
      <c r="AP49" s="70"/>
      <c r="AQ49" s="70"/>
      <c r="AR49" s="28" t="s">
        <v>304</v>
      </c>
      <c r="AS49" s="22">
        <v>14</v>
      </c>
      <c r="AT49" s="22">
        <v>4</v>
      </c>
      <c r="AU49" s="22">
        <v>2023</v>
      </c>
      <c r="AV49" s="7">
        <v>1</v>
      </c>
      <c r="AW49" s="146" t="s">
        <v>329</v>
      </c>
      <c r="AX49" s="146"/>
      <c r="AY49" s="146"/>
      <c r="AZ49" s="147"/>
      <c r="BA49" s="147"/>
    </row>
    <row r="50" spans="1:53" s="11" customFormat="1" ht="203.25" customHeight="1" x14ac:dyDescent="0.25">
      <c r="A50" s="22">
        <f t="shared" si="1"/>
        <v>23</v>
      </c>
      <c r="B50" s="22" t="s">
        <v>160</v>
      </c>
      <c r="C50" s="22">
        <v>18</v>
      </c>
      <c r="D50" s="22">
        <v>5</v>
      </c>
      <c r="E50" s="22">
        <v>2022</v>
      </c>
      <c r="F50" s="53" t="s">
        <v>38</v>
      </c>
      <c r="G50" s="25" t="s">
        <v>37</v>
      </c>
      <c r="H50" s="22" t="s">
        <v>161</v>
      </c>
      <c r="I50" s="22" t="s">
        <v>55</v>
      </c>
      <c r="J50" s="22" t="s">
        <v>167</v>
      </c>
      <c r="K50" s="22">
        <v>18</v>
      </c>
      <c r="L50" s="22">
        <v>5</v>
      </c>
      <c r="M50" s="22">
        <v>2022</v>
      </c>
      <c r="N50" s="22">
        <v>30</v>
      </c>
      <c r="O50" s="22">
        <v>9</v>
      </c>
      <c r="P50" s="22">
        <v>2023</v>
      </c>
      <c r="Q50" s="22" t="s">
        <v>162</v>
      </c>
      <c r="R50" s="10" t="s">
        <v>163</v>
      </c>
      <c r="S50" s="22" t="s">
        <v>163</v>
      </c>
      <c r="T50" s="22" t="s">
        <v>297</v>
      </c>
      <c r="U50" s="22">
        <v>14</v>
      </c>
      <c r="V50" s="22">
        <v>4</v>
      </c>
      <c r="W50" s="22">
        <v>23</v>
      </c>
      <c r="X50" s="7">
        <v>0.2</v>
      </c>
      <c r="Y50" s="70" t="s">
        <v>319</v>
      </c>
      <c r="Z50" s="70"/>
      <c r="AA50" s="70"/>
      <c r="AB50" s="22" t="s">
        <v>297</v>
      </c>
      <c r="AC50" s="22">
        <v>11</v>
      </c>
      <c r="AD50" s="22">
        <v>7</v>
      </c>
      <c r="AE50" s="22">
        <v>2023</v>
      </c>
      <c r="AF50" s="10">
        <v>0.2</v>
      </c>
      <c r="AG50" s="70" t="s">
        <v>669</v>
      </c>
      <c r="AH50" s="70"/>
      <c r="AI50" s="70"/>
      <c r="AJ50" s="22" t="s">
        <v>730</v>
      </c>
      <c r="AK50" s="22">
        <v>9</v>
      </c>
      <c r="AL50" s="22">
        <v>10</v>
      </c>
      <c r="AM50" s="22">
        <v>2023</v>
      </c>
      <c r="AN50" s="10">
        <v>1</v>
      </c>
      <c r="AO50" s="70" t="s">
        <v>831</v>
      </c>
      <c r="AP50" s="70"/>
      <c r="AQ50" s="70"/>
      <c r="AR50" s="22" t="s">
        <v>331</v>
      </c>
      <c r="AS50" s="22">
        <v>10</v>
      </c>
      <c r="AT50" s="22">
        <v>1</v>
      </c>
      <c r="AU50" s="22">
        <v>2024</v>
      </c>
      <c r="AV50" s="7">
        <v>1</v>
      </c>
      <c r="AW50" s="146" t="s">
        <v>929</v>
      </c>
      <c r="AX50" s="146"/>
      <c r="AY50" s="146"/>
      <c r="AZ50" s="147"/>
      <c r="BA50" s="147"/>
    </row>
    <row r="51" spans="1:53" s="11" customFormat="1" ht="191.25" x14ac:dyDescent="0.25">
      <c r="A51" s="22">
        <f t="shared" si="1"/>
        <v>24</v>
      </c>
      <c r="B51" s="22" t="s">
        <v>164</v>
      </c>
      <c r="C51" s="22">
        <v>18</v>
      </c>
      <c r="D51" s="22">
        <v>5</v>
      </c>
      <c r="E51" s="22">
        <v>2022</v>
      </c>
      <c r="F51" s="53" t="s">
        <v>38</v>
      </c>
      <c r="G51" s="25" t="s">
        <v>37</v>
      </c>
      <c r="H51" s="22" t="s">
        <v>165</v>
      </c>
      <c r="I51" s="22" t="s">
        <v>168</v>
      </c>
      <c r="J51" s="22" t="s">
        <v>169</v>
      </c>
      <c r="K51" s="22">
        <v>18</v>
      </c>
      <c r="L51" s="22">
        <v>5</v>
      </c>
      <c r="M51" s="22">
        <v>2022</v>
      </c>
      <c r="N51" s="22">
        <v>30</v>
      </c>
      <c r="O51" s="22">
        <v>9</v>
      </c>
      <c r="P51" s="22">
        <v>2023</v>
      </c>
      <c r="Q51" s="22" t="s">
        <v>162</v>
      </c>
      <c r="R51" s="10" t="s">
        <v>166</v>
      </c>
      <c r="S51" s="10" t="s">
        <v>166</v>
      </c>
      <c r="T51" s="22" t="s">
        <v>297</v>
      </c>
      <c r="U51" s="22">
        <v>14</v>
      </c>
      <c r="V51" s="22">
        <v>4</v>
      </c>
      <c r="W51" s="22">
        <v>23</v>
      </c>
      <c r="X51" s="7">
        <v>0.25</v>
      </c>
      <c r="Y51" s="70" t="s">
        <v>365</v>
      </c>
      <c r="Z51" s="70"/>
      <c r="AA51" s="70"/>
      <c r="AB51" s="22" t="s">
        <v>297</v>
      </c>
      <c r="AC51" s="22">
        <v>11</v>
      </c>
      <c r="AD51" s="22">
        <v>7</v>
      </c>
      <c r="AE51" s="22">
        <v>2023</v>
      </c>
      <c r="AF51" s="10">
        <v>0.33</v>
      </c>
      <c r="AG51" s="70" t="s">
        <v>670</v>
      </c>
      <c r="AH51" s="70"/>
      <c r="AI51" s="70"/>
      <c r="AJ51" s="28" t="s">
        <v>304</v>
      </c>
      <c r="AK51" s="22">
        <v>9</v>
      </c>
      <c r="AL51" s="22">
        <v>10</v>
      </c>
      <c r="AM51" s="22">
        <v>2023</v>
      </c>
      <c r="AN51" s="10">
        <v>1</v>
      </c>
      <c r="AO51" s="70" t="s">
        <v>734</v>
      </c>
      <c r="AP51" s="70"/>
      <c r="AQ51" s="70"/>
      <c r="AR51" s="28" t="s">
        <v>304</v>
      </c>
      <c r="AS51" s="22">
        <v>9</v>
      </c>
      <c r="AT51" s="22">
        <v>10</v>
      </c>
      <c r="AU51" s="22">
        <v>2023</v>
      </c>
      <c r="AV51" s="10">
        <v>1</v>
      </c>
      <c r="AW51" s="146" t="s">
        <v>734</v>
      </c>
      <c r="AX51" s="146"/>
      <c r="AY51" s="146"/>
      <c r="AZ51" s="147"/>
      <c r="BA51" s="147"/>
    </row>
    <row r="52" spans="1:53" s="11" customFormat="1" ht="207.75" customHeight="1" x14ac:dyDescent="0.25">
      <c r="A52" s="67">
        <f t="shared" si="1"/>
        <v>25</v>
      </c>
      <c r="B52" s="67" t="s">
        <v>408</v>
      </c>
      <c r="C52" s="67">
        <v>5</v>
      </c>
      <c r="D52" s="67">
        <v>7</v>
      </c>
      <c r="E52" s="67">
        <v>2023</v>
      </c>
      <c r="F52" s="84" t="s">
        <v>38</v>
      </c>
      <c r="G52" s="69" t="s">
        <v>403</v>
      </c>
      <c r="H52" s="67" t="s">
        <v>406</v>
      </c>
      <c r="I52" s="67" t="s">
        <v>55</v>
      </c>
      <c r="J52" s="22" t="s">
        <v>407</v>
      </c>
      <c r="K52" s="22">
        <v>5</v>
      </c>
      <c r="L52" s="22">
        <v>7</v>
      </c>
      <c r="M52" s="22">
        <v>2023</v>
      </c>
      <c r="N52" s="22">
        <v>31</v>
      </c>
      <c r="O52" s="22">
        <v>7</v>
      </c>
      <c r="P52" s="22">
        <v>2023</v>
      </c>
      <c r="Q52" s="22" t="s">
        <v>409</v>
      </c>
      <c r="R52" s="10" t="s">
        <v>411</v>
      </c>
      <c r="S52" s="10" t="s">
        <v>411</v>
      </c>
      <c r="T52" s="22" t="s">
        <v>310</v>
      </c>
      <c r="U52" s="22" t="s">
        <v>310</v>
      </c>
      <c r="V52" s="22" t="s">
        <v>310</v>
      </c>
      <c r="W52" s="22" t="s">
        <v>310</v>
      </c>
      <c r="X52" s="22" t="s">
        <v>310</v>
      </c>
      <c r="Y52" s="75" t="s">
        <v>310</v>
      </c>
      <c r="Z52" s="75"/>
      <c r="AA52" s="75"/>
      <c r="AB52" s="22" t="s">
        <v>310</v>
      </c>
      <c r="AC52" s="22" t="s">
        <v>310</v>
      </c>
      <c r="AD52" s="22" t="s">
        <v>310</v>
      </c>
      <c r="AE52" s="22" t="s">
        <v>310</v>
      </c>
      <c r="AF52" s="22" t="s">
        <v>310</v>
      </c>
      <c r="AG52" s="75" t="s">
        <v>310</v>
      </c>
      <c r="AH52" s="75"/>
      <c r="AI52" s="75"/>
      <c r="AJ52" s="28" t="s">
        <v>304</v>
      </c>
      <c r="AK52" s="22">
        <v>9</v>
      </c>
      <c r="AL52" s="22">
        <v>10</v>
      </c>
      <c r="AM52" s="22">
        <v>2023</v>
      </c>
      <c r="AN52" s="10">
        <v>1</v>
      </c>
      <c r="AO52" s="70" t="s">
        <v>712</v>
      </c>
      <c r="AP52" s="70"/>
      <c r="AQ52" s="70"/>
      <c r="AR52" s="28" t="s">
        <v>304</v>
      </c>
      <c r="AS52" s="22">
        <v>9</v>
      </c>
      <c r="AT52" s="22">
        <v>10</v>
      </c>
      <c r="AU52" s="22">
        <v>2023</v>
      </c>
      <c r="AV52" s="10">
        <v>1</v>
      </c>
      <c r="AW52" s="146" t="s">
        <v>712</v>
      </c>
      <c r="AX52" s="146"/>
      <c r="AY52" s="146"/>
      <c r="AZ52" s="147"/>
      <c r="BA52" s="147"/>
    </row>
    <row r="53" spans="1:53" s="11" customFormat="1" ht="159" customHeight="1" x14ac:dyDescent="0.25">
      <c r="A53" s="67"/>
      <c r="B53" s="67"/>
      <c r="C53" s="67"/>
      <c r="D53" s="67">
        <v>5</v>
      </c>
      <c r="E53" s="67">
        <v>2022</v>
      </c>
      <c r="F53" s="84"/>
      <c r="G53" s="69" t="s">
        <v>37</v>
      </c>
      <c r="H53" s="67"/>
      <c r="I53" s="67"/>
      <c r="J53" s="22" t="s">
        <v>487</v>
      </c>
      <c r="K53" s="22">
        <v>5</v>
      </c>
      <c r="L53" s="22">
        <v>7</v>
      </c>
      <c r="M53" s="22">
        <v>2023</v>
      </c>
      <c r="N53" s="22">
        <v>31</v>
      </c>
      <c r="O53" s="22">
        <v>7</v>
      </c>
      <c r="P53" s="22">
        <v>2023</v>
      </c>
      <c r="Q53" s="22" t="s">
        <v>409</v>
      </c>
      <c r="R53" s="10" t="s">
        <v>412</v>
      </c>
      <c r="S53" s="10" t="s">
        <v>412</v>
      </c>
      <c r="T53" s="22" t="s">
        <v>310</v>
      </c>
      <c r="U53" s="22" t="s">
        <v>310</v>
      </c>
      <c r="V53" s="22" t="s">
        <v>310</v>
      </c>
      <c r="W53" s="22" t="s">
        <v>310</v>
      </c>
      <c r="X53" s="22" t="s">
        <v>310</v>
      </c>
      <c r="Y53" s="75" t="s">
        <v>310</v>
      </c>
      <c r="Z53" s="75"/>
      <c r="AA53" s="75"/>
      <c r="AB53" s="22" t="s">
        <v>310</v>
      </c>
      <c r="AC53" s="22" t="s">
        <v>310</v>
      </c>
      <c r="AD53" s="22" t="s">
        <v>310</v>
      </c>
      <c r="AE53" s="22" t="s">
        <v>310</v>
      </c>
      <c r="AF53" s="22" t="s">
        <v>310</v>
      </c>
      <c r="AG53" s="75" t="s">
        <v>310</v>
      </c>
      <c r="AH53" s="75"/>
      <c r="AI53" s="75"/>
      <c r="AJ53" s="28" t="s">
        <v>304</v>
      </c>
      <c r="AK53" s="22">
        <v>10</v>
      </c>
      <c r="AL53" s="22">
        <v>10</v>
      </c>
      <c r="AM53" s="22">
        <v>2023</v>
      </c>
      <c r="AN53" s="10">
        <v>1</v>
      </c>
      <c r="AO53" s="70" t="s">
        <v>832</v>
      </c>
      <c r="AP53" s="70"/>
      <c r="AQ53" s="70"/>
      <c r="AR53" s="28" t="s">
        <v>304</v>
      </c>
      <c r="AS53" s="22">
        <v>10</v>
      </c>
      <c r="AT53" s="22">
        <v>10</v>
      </c>
      <c r="AU53" s="22">
        <v>2023</v>
      </c>
      <c r="AV53" s="10">
        <v>1</v>
      </c>
      <c r="AW53" s="146" t="s">
        <v>832</v>
      </c>
      <c r="AX53" s="146"/>
      <c r="AY53" s="146"/>
      <c r="AZ53" s="147"/>
      <c r="BA53" s="147"/>
    </row>
    <row r="54" spans="1:53" s="11" customFormat="1" ht="129" customHeight="1" x14ac:dyDescent="0.25">
      <c r="A54" s="67"/>
      <c r="B54" s="67"/>
      <c r="C54" s="67"/>
      <c r="D54" s="67">
        <v>5</v>
      </c>
      <c r="E54" s="67">
        <v>2022</v>
      </c>
      <c r="F54" s="84"/>
      <c r="G54" s="69" t="s">
        <v>37</v>
      </c>
      <c r="H54" s="67"/>
      <c r="I54" s="67"/>
      <c r="J54" s="22" t="s">
        <v>413</v>
      </c>
      <c r="K54" s="22">
        <v>5</v>
      </c>
      <c r="L54" s="22">
        <v>7</v>
      </c>
      <c r="M54" s="22">
        <v>2023</v>
      </c>
      <c r="N54" s="22">
        <v>31</v>
      </c>
      <c r="O54" s="22">
        <v>7</v>
      </c>
      <c r="P54" s="22">
        <v>2023</v>
      </c>
      <c r="Q54" s="22" t="s">
        <v>409</v>
      </c>
      <c r="R54" s="10" t="s">
        <v>414</v>
      </c>
      <c r="S54" s="10" t="s">
        <v>414</v>
      </c>
      <c r="T54" s="22" t="s">
        <v>310</v>
      </c>
      <c r="U54" s="22" t="s">
        <v>310</v>
      </c>
      <c r="V54" s="22" t="s">
        <v>310</v>
      </c>
      <c r="W54" s="22" t="s">
        <v>310</v>
      </c>
      <c r="X54" s="22" t="s">
        <v>310</v>
      </c>
      <c r="Y54" s="75" t="s">
        <v>310</v>
      </c>
      <c r="Z54" s="75"/>
      <c r="AA54" s="75"/>
      <c r="AB54" s="22" t="s">
        <v>310</v>
      </c>
      <c r="AC54" s="22" t="s">
        <v>310</v>
      </c>
      <c r="AD54" s="22" t="s">
        <v>310</v>
      </c>
      <c r="AE54" s="22" t="s">
        <v>310</v>
      </c>
      <c r="AF54" s="22" t="s">
        <v>310</v>
      </c>
      <c r="AG54" s="75" t="s">
        <v>310</v>
      </c>
      <c r="AH54" s="75"/>
      <c r="AI54" s="75"/>
      <c r="AJ54" s="28" t="s">
        <v>304</v>
      </c>
      <c r="AK54" s="22">
        <v>10</v>
      </c>
      <c r="AL54" s="22">
        <v>10</v>
      </c>
      <c r="AM54" s="22">
        <v>2023</v>
      </c>
      <c r="AN54" s="10">
        <v>1</v>
      </c>
      <c r="AO54" s="70" t="s">
        <v>833</v>
      </c>
      <c r="AP54" s="70"/>
      <c r="AQ54" s="70"/>
      <c r="AR54" s="28" t="s">
        <v>304</v>
      </c>
      <c r="AS54" s="22">
        <v>10</v>
      </c>
      <c r="AT54" s="22">
        <v>10</v>
      </c>
      <c r="AU54" s="22">
        <v>2023</v>
      </c>
      <c r="AV54" s="10">
        <v>1</v>
      </c>
      <c r="AW54" s="146" t="s">
        <v>833</v>
      </c>
      <c r="AX54" s="146"/>
      <c r="AY54" s="146"/>
      <c r="AZ54" s="147"/>
      <c r="BA54" s="147"/>
    </row>
    <row r="55" spans="1:53" s="11" customFormat="1" ht="82.5" customHeight="1" x14ac:dyDescent="0.25">
      <c r="A55" s="67"/>
      <c r="B55" s="67"/>
      <c r="C55" s="67"/>
      <c r="D55" s="67">
        <v>5</v>
      </c>
      <c r="E55" s="67">
        <v>2022</v>
      </c>
      <c r="F55" s="84"/>
      <c r="G55" s="69" t="s">
        <v>37</v>
      </c>
      <c r="H55" s="67"/>
      <c r="I55" s="67"/>
      <c r="J55" s="22" t="s">
        <v>415</v>
      </c>
      <c r="K55" s="22">
        <v>5</v>
      </c>
      <c r="L55" s="22">
        <v>7</v>
      </c>
      <c r="M55" s="22">
        <v>2023</v>
      </c>
      <c r="N55" s="22">
        <v>31</v>
      </c>
      <c r="O55" s="22">
        <v>7</v>
      </c>
      <c r="P55" s="22">
        <v>2023</v>
      </c>
      <c r="Q55" s="22" t="s">
        <v>409</v>
      </c>
      <c r="R55" s="10" t="s">
        <v>416</v>
      </c>
      <c r="S55" s="10" t="s">
        <v>416</v>
      </c>
      <c r="T55" s="22" t="s">
        <v>310</v>
      </c>
      <c r="U55" s="22" t="s">
        <v>310</v>
      </c>
      <c r="V55" s="22" t="s">
        <v>310</v>
      </c>
      <c r="W55" s="22" t="s">
        <v>310</v>
      </c>
      <c r="X55" s="22" t="s">
        <v>310</v>
      </c>
      <c r="Y55" s="75" t="s">
        <v>310</v>
      </c>
      <c r="Z55" s="75"/>
      <c r="AA55" s="75"/>
      <c r="AB55" s="22" t="s">
        <v>310</v>
      </c>
      <c r="AC55" s="22" t="s">
        <v>310</v>
      </c>
      <c r="AD55" s="22" t="s">
        <v>310</v>
      </c>
      <c r="AE55" s="22" t="s">
        <v>310</v>
      </c>
      <c r="AF55" s="22" t="s">
        <v>310</v>
      </c>
      <c r="AG55" s="75" t="s">
        <v>310</v>
      </c>
      <c r="AH55" s="75"/>
      <c r="AI55" s="75"/>
      <c r="AJ55" s="28" t="s">
        <v>304</v>
      </c>
      <c r="AK55" s="22">
        <v>10</v>
      </c>
      <c r="AL55" s="22">
        <v>10</v>
      </c>
      <c r="AM55" s="22">
        <v>2023</v>
      </c>
      <c r="AN55" s="10">
        <v>1</v>
      </c>
      <c r="AO55" s="70" t="s">
        <v>834</v>
      </c>
      <c r="AP55" s="70"/>
      <c r="AQ55" s="70"/>
      <c r="AR55" s="28" t="s">
        <v>304</v>
      </c>
      <c r="AS55" s="22">
        <v>10</v>
      </c>
      <c r="AT55" s="22">
        <v>10</v>
      </c>
      <c r="AU55" s="22">
        <v>2023</v>
      </c>
      <c r="AV55" s="10">
        <v>1</v>
      </c>
      <c r="AW55" s="146" t="s">
        <v>834</v>
      </c>
      <c r="AX55" s="146"/>
      <c r="AY55" s="146"/>
      <c r="AZ55" s="147"/>
      <c r="BA55" s="147"/>
    </row>
    <row r="56" spans="1:53" s="11" customFormat="1" ht="82.5" customHeight="1" x14ac:dyDescent="0.25">
      <c r="A56" s="67"/>
      <c r="B56" s="67"/>
      <c r="C56" s="67"/>
      <c r="D56" s="67">
        <v>5</v>
      </c>
      <c r="E56" s="67">
        <v>2022</v>
      </c>
      <c r="F56" s="84"/>
      <c r="G56" s="69" t="s">
        <v>37</v>
      </c>
      <c r="H56" s="67"/>
      <c r="I56" s="67"/>
      <c r="J56" s="22" t="s">
        <v>410</v>
      </c>
      <c r="K56" s="22">
        <v>5</v>
      </c>
      <c r="L56" s="22">
        <v>7</v>
      </c>
      <c r="M56" s="22">
        <v>2023</v>
      </c>
      <c r="N56" s="22">
        <v>30</v>
      </c>
      <c r="O56" s="22">
        <v>9</v>
      </c>
      <c r="P56" s="22">
        <v>2023</v>
      </c>
      <c r="Q56" s="22" t="s">
        <v>409</v>
      </c>
      <c r="R56" s="10" t="s">
        <v>418</v>
      </c>
      <c r="S56" s="10" t="s">
        <v>418</v>
      </c>
      <c r="T56" s="22" t="s">
        <v>310</v>
      </c>
      <c r="U56" s="22" t="s">
        <v>310</v>
      </c>
      <c r="V56" s="22" t="s">
        <v>310</v>
      </c>
      <c r="W56" s="22" t="s">
        <v>310</v>
      </c>
      <c r="X56" s="22" t="s">
        <v>310</v>
      </c>
      <c r="Y56" s="75" t="s">
        <v>310</v>
      </c>
      <c r="Z56" s="75"/>
      <c r="AA56" s="75"/>
      <c r="AB56" s="22" t="s">
        <v>310</v>
      </c>
      <c r="AC56" s="22" t="s">
        <v>310</v>
      </c>
      <c r="AD56" s="22" t="s">
        <v>310</v>
      </c>
      <c r="AE56" s="22" t="s">
        <v>310</v>
      </c>
      <c r="AF56" s="22" t="s">
        <v>310</v>
      </c>
      <c r="AG56" s="75" t="s">
        <v>310</v>
      </c>
      <c r="AH56" s="75"/>
      <c r="AI56" s="75"/>
      <c r="AJ56" s="28" t="s">
        <v>304</v>
      </c>
      <c r="AK56" s="22">
        <v>10</v>
      </c>
      <c r="AL56" s="22">
        <v>10</v>
      </c>
      <c r="AM56" s="22">
        <v>2023</v>
      </c>
      <c r="AN56" s="10">
        <v>1</v>
      </c>
      <c r="AO56" s="70" t="s">
        <v>782</v>
      </c>
      <c r="AP56" s="70"/>
      <c r="AQ56" s="70"/>
      <c r="AR56" s="28" t="s">
        <v>304</v>
      </c>
      <c r="AS56" s="22">
        <v>10</v>
      </c>
      <c r="AT56" s="22">
        <v>10</v>
      </c>
      <c r="AU56" s="22">
        <v>2023</v>
      </c>
      <c r="AV56" s="10">
        <v>1</v>
      </c>
      <c r="AW56" s="146" t="s">
        <v>782</v>
      </c>
      <c r="AX56" s="146"/>
      <c r="AY56" s="146"/>
      <c r="AZ56" s="147"/>
      <c r="BA56" s="147"/>
    </row>
    <row r="57" spans="1:53" s="11" customFormat="1" ht="82.5" customHeight="1" x14ac:dyDescent="0.25">
      <c r="A57" s="67">
        <f>1+A52</f>
        <v>26</v>
      </c>
      <c r="B57" s="67" t="s">
        <v>417</v>
      </c>
      <c r="C57" s="67">
        <v>5</v>
      </c>
      <c r="D57" s="67">
        <v>7</v>
      </c>
      <c r="E57" s="67">
        <v>2023</v>
      </c>
      <c r="F57" s="84" t="s">
        <v>38</v>
      </c>
      <c r="G57" s="69" t="s">
        <v>403</v>
      </c>
      <c r="H57" s="67" t="s">
        <v>479</v>
      </c>
      <c r="I57" s="67" t="s">
        <v>55</v>
      </c>
      <c r="J57" s="22" t="s">
        <v>524</v>
      </c>
      <c r="K57" s="22">
        <v>5</v>
      </c>
      <c r="L57" s="22">
        <v>7</v>
      </c>
      <c r="M57" s="22">
        <v>2023</v>
      </c>
      <c r="N57" s="22">
        <v>31</v>
      </c>
      <c r="O57" s="22">
        <v>7</v>
      </c>
      <c r="P57" s="22">
        <v>2023</v>
      </c>
      <c r="Q57" s="22" t="s">
        <v>409</v>
      </c>
      <c r="R57" s="10" t="s">
        <v>508</v>
      </c>
      <c r="S57" s="10" t="s">
        <v>508</v>
      </c>
      <c r="T57" s="22" t="s">
        <v>310</v>
      </c>
      <c r="U57" s="22" t="s">
        <v>310</v>
      </c>
      <c r="V57" s="22" t="s">
        <v>310</v>
      </c>
      <c r="W57" s="22" t="s">
        <v>310</v>
      </c>
      <c r="X57" s="22" t="s">
        <v>310</v>
      </c>
      <c r="Y57" s="75" t="s">
        <v>310</v>
      </c>
      <c r="Z57" s="75"/>
      <c r="AA57" s="75"/>
      <c r="AB57" s="22" t="s">
        <v>310</v>
      </c>
      <c r="AC57" s="22" t="s">
        <v>310</v>
      </c>
      <c r="AD57" s="22" t="s">
        <v>310</v>
      </c>
      <c r="AE57" s="22" t="s">
        <v>310</v>
      </c>
      <c r="AF57" s="22" t="s">
        <v>310</v>
      </c>
      <c r="AG57" s="75" t="s">
        <v>310</v>
      </c>
      <c r="AH57" s="75"/>
      <c r="AI57" s="75"/>
      <c r="AJ57" s="22" t="s">
        <v>297</v>
      </c>
      <c r="AK57" s="22">
        <v>9</v>
      </c>
      <c r="AL57" s="22">
        <v>10</v>
      </c>
      <c r="AM57" s="22">
        <v>2023</v>
      </c>
      <c r="AN57" s="10">
        <v>0.98</v>
      </c>
      <c r="AO57" s="70" t="s">
        <v>713</v>
      </c>
      <c r="AP57" s="70"/>
      <c r="AQ57" s="70"/>
      <c r="AR57" s="28" t="s">
        <v>304</v>
      </c>
      <c r="AS57" s="22">
        <v>10</v>
      </c>
      <c r="AT57" s="22">
        <v>1</v>
      </c>
      <c r="AU57" s="22">
        <v>2024</v>
      </c>
      <c r="AV57" s="7">
        <v>1</v>
      </c>
      <c r="AW57" s="146" t="s">
        <v>881</v>
      </c>
      <c r="AX57" s="146"/>
      <c r="AY57" s="146"/>
      <c r="AZ57" s="147"/>
      <c r="BA57" s="147"/>
    </row>
    <row r="58" spans="1:53" s="11" customFormat="1" ht="51" x14ac:dyDescent="0.25">
      <c r="A58" s="67"/>
      <c r="B58" s="67"/>
      <c r="C58" s="67"/>
      <c r="D58" s="67"/>
      <c r="E58" s="67"/>
      <c r="F58" s="84"/>
      <c r="G58" s="69" t="s">
        <v>37</v>
      </c>
      <c r="H58" s="67"/>
      <c r="I58" s="67"/>
      <c r="J58" s="22" t="s">
        <v>480</v>
      </c>
      <c r="K58" s="22">
        <v>5</v>
      </c>
      <c r="L58" s="22">
        <v>7</v>
      </c>
      <c r="M58" s="22">
        <v>2023</v>
      </c>
      <c r="N58" s="22">
        <v>31</v>
      </c>
      <c r="O58" s="22">
        <v>8</v>
      </c>
      <c r="P58" s="22">
        <v>2023</v>
      </c>
      <c r="Q58" s="22" t="s">
        <v>409</v>
      </c>
      <c r="R58" s="10" t="s">
        <v>508</v>
      </c>
      <c r="S58" s="10" t="s">
        <v>508</v>
      </c>
      <c r="T58" s="22" t="s">
        <v>310</v>
      </c>
      <c r="U58" s="22" t="s">
        <v>310</v>
      </c>
      <c r="V58" s="22" t="s">
        <v>310</v>
      </c>
      <c r="W58" s="22" t="s">
        <v>310</v>
      </c>
      <c r="X58" s="22" t="s">
        <v>310</v>
      </c>
      <c r="Y58" s="75" t="s">
        <v>310</v>
      </c>
      <c r="Z58" s="75"/>
      <c r="AA58" s="75"/>
      <c r="AB58" s="22" t="s">
        <v>310</v>
      </c>
      <c r="AC58" s="22" t="s">
        <v>310</v>
      </c>
      <c r="AD58" s="22" t="s">
        <v>310</v>
      </c>
      <c r="AE58" s="22" t="s">
        <v>310</v>
      </c>
      <c r="AF58" s="22" t="s">
        <v>310</v>
      </c>
      <c r="AG58" s="75" t="s">
        <v>310</v>
      </c>
      <c r="AH58" s="75"/>
      <c r="AI58" s="75"/>
      <c r="AJ58" s="28" t="s">
        <v>304</v>
      </c>
      <c r="AK58" s="22">
        <v>10</v>
      </c>
      <c r="AL58" s="22">
        <v>10</v>
      </c>
      <c r="AM58" s="22">
        <v>2023</v>
      </c>
      <c r="AN58" s="10">
        <v>1</v>
      </c>
      <c r="AO58" s="70" t="s">
        <v>738</v>
      </c>
      <c r="AP58" s="70"/>
      <c r="AQ58" s="70"/>
      <c r="AR58" s="28" t="s">
        <v>304</v>
      </c>
      <c r="AS58" s="22">
        <v>10</v>
      </c>
      <c r="AT58" s="22">
        <v>10</v>
      </c>
      <c r="AU58" s="22">
        <v>2023</v>
      </c>
      <c r="AV58" s="10">
        <v>1</v>
      </c>
      <c r="AW58" s="146" t="s">
        <v>738</v>
      </c>
      <c r="AX58" s="146"/>
      <c r="AY58" s="146"/>
      <c r="AZ58" s="147"/>
      <c r="BA58" s="147"/>
    </row>
    <row r="59" spans="1:53" s="11" customFormat="1" ht="38.25" x14ac:dyDescent="0.25">
      <c r="A59" s="67"/>
      <c r="B59" s="67"/>
      <c r="C59" s="67"/>
      <c r="D59" s="67"/>
      <c r="E59" s="67"/>
      <c r="F59" s="84"/>
      <c r="G59" s="69" t="s">
        <v>37</v>
      </c>
      <c r="H59" s="67"/>
      <c r="I59" s="67"/>
      <c r="J59" s="22" t="s">
        <v>419</v>
      </c>
      <c r="K59" s="22">
        <v>5</v>
      </c>
      <c r="L59" s="22">
        <v>7</v>
      </c>
      <c r="M59" s="22">
        <v>2023</v>
      </c>
      <c r="N59" s="22">
        <v>31</v>
      </c>
      <c r="O59" s="22">
        <v>8</v>
      </c>
      <c r="P59" s="22">
        <v>2023</v>
      </c>
      <c r="Q59" s="22" t="s">
        <v>409</v>
      </c>
      <c r="R59" s="10" t="s">
        <v>481</v>
      </c>
      <c r="S59" s="10" t="s">
        <v>481</v>
      </c>
      <c r="T59" s="22" t="s">
        <v>310</v>
      </c>
      <c r="U59" s="22" t="s">
        <v>310</v>
      </c>
      <c r="V59" s="22" t="s">
        <v>310</v>
      </c>
      <c r="W59" s="22" t="s">
        <v>310</v>
      </c>
      <c r="X59" s="22" t="s">
        <v>310</v>
      </c>
      <c r="Y59" s="75" t="s">
        <v>310</v>
      </c>
      <c r="Z59" s="75"/>
      <c r="AA59" s="75"/>
      <c r="AB59" s="22" t="s">
        <v>310</v>
      </c>
      <c r="AC59" s="22" t="s">
        <v>310</v>
      </c>
      <c r="AD59" s="22" t="s">
        <v>310</v>
      </c>
      <c r="AE59" s="22" t="s">
        <v>310</v>
      </c>
      <c r="AF59" s="22" t="s">
        <v>310</v>
      </c>
      <c r="AG59" s="75" t="s">
        <v>310</v>
      </c>
      <c r="AH59" s="75"/>
      <c r="AI59" s="75"/>
      <c r="AJ59" s="28" t="s">
        <v>304</v>
      </c>
      <c r="AK59" s="22">
        <v>10</v>
      </c>
      <c r="AL59" s="22">
        <v>10</v>
      </c>
      <c r="AM59" s="22">
        <v>2023</v>
      </c>
      <c r="AN59" s="10">
        <v>1</v>
      </c>
      <c r="AO59" s="70" t="s">
        <v>723</v>
      </c>
      <c r="AP59" s="70"/>
      <c r="AQ59" s="70"/>
      <c r="AR59" s="28" t="s">
        <v>304</v>
      </c>
      <c r="AS59" s="22">
        <v>10</v>
      </c>
      <c r="AT59" s="22">
        <v>10</v>
      </c>
      <c r="AU59" s="22">
        <v>2023</v>
      </c>
      <c r="AV59" s="10">
        <v>1</v>
      </c>
      <c r="AW59" s="146" t="s">
        <v>723</v>
      </c>
      <c r="AX59" s="146"/>
      <c r="AY59" s="146"/>
      <c r="AZ59" s="147"/>
      <c r="BA59" s="147"/>
    </row>
    <row r="60" spans="1:53" s="11" customFormat="1" ht="63.75" x14ac:dyDescent="0.25">
      <c r="A60" s="67">
        <f>1+A57</f>
        <v>27</v>
      </c>
      <c r="B60" s="67" t="s">
        <v>420</v>
      </c>
      <c r="C60" s="67">
        <v>6</v>
      </c>
      <c r="D60" s="67">
        <v>7</v>
      </c>
      <c r="E60" s="67">
        <v>2023</v>
      </c>
      <c r="F60" s="84" t="s">
        <v>38</v>
      </c>
      <c r="G60" s="69" t="s">
        <v>403</v>
      </c>
      <c r="H60" s="67" t="s">
        <v>422</v>
      </c>
      <c r="I60" s="67" t="s">
        <v>55</v>
      </c>
      <c r="J60" s="22" t="s">
        <v>423</v>
      </c>
      <c r="K60" s="22">
        <v>5</v>
      </c>
      <c r="L60" s="22">
        <v>7</v>
      </c>
      <c r="M60" s="22">
        <v>2023</v>
      </c>
      <c r="N60" s="22">
        <v>31</v>
      </c>
      <c r="O60" s="22">
        <v>7</v>
      </c>
      <c r="P60" s="22">
        <v>2023</v>
      </c>
      <c r="Q60" s="22" t="s">
        <v>409</v>
      </c>
      <c r="R60" s="10" t="s">
        <v>509</v>
      </c>
      <c r="S60" s="10" t="s">
        <v>509</v>
      </c>
      <c r="T60" s="22" t="s">
        <v>310</v>
      </c>
      <c r="U60" s="22" t="s">
        <v>310</v>
      </c>
      <c r="V60" s="22" t="s">
        <v>310</v>
      </c>
      <c r="W60" s="22" t="s">
        <v>310</v>
      </c>
      <c r="X60" s="22" t="s">
        <v>310</v>
      </c>
      <c r="Y60" s="75" t="s">
        <v>310</v>
      </c>
      <c r="Z60" s="75"/>
      <c r="AA60" s="75"/>
      <c r="AB60" s="22" t="s">
        <v>310</v>
      </c>
      <c r="AC60" s="22" t="s">
        <v>310</v>
      </c>
      <c r="AD60" s="22" t="s">
        <v>310</v>
      </c>
      <c r="AE60" s="22" t="s">
        <v>310</v>
      </c>
      <c r="AF60" s="22" t="s">
        <v>310</v>
      </c>
      <c r="AG60" s="75" t="s">
        <v>310</v>
      </c>
      <c r="AH60" s="75"/>
      <c r="AI60" s="75"/>
      <c r="AJ60" s="28" t="s">
        <v>304</v>
      </c>
      <c r="AK60" s="22">
        <v>9</v>
      </c>
      <c r="AL60" s="22">
        <v>10</v>
      </c>
      <c r="AM60" s="22">
        <v>2023</v>
      </c>
      <c r="AN60" s="10">
        <v>1</v>
      </c>
      <c r="AO60" s="70" t="s">
        <v>739</v>
      </c>
      <c r="AP60" s="70"/>
      <c r="AQ60" s="70"/>
      <c r="AR60" s="28" t="s">
        <v>304</v>
      </c>
      <c r="AS60" s="22">
        <v>9</v>
      </c>
      <c r="AT60" s="22">
        <v>10</v>
      </c>
      <c r="AU60" s="22">
        <v>2023</v>
      </c>
      <c r="AV60" s="10">
        <v>1</v>
      </c>
      <c r="AW60" s="146" t="s">
        <v>739</v>
      </c>
      <c r="AX60" s="146"/>
      <c r="AY60" s="146"/>
      <c r="AZ60" s="147"/>
      <c r="BA60" s="147"/>
    </row>
    <row r="61" spans="1:53" s="11" customFormat="1" ht="38.25" x14ac:dyDescent="0.25">
      <c r="A61" s="67"/>
      <c r="B61" s="67" t="s">
        <v>164</v>
      </c>
      <c r="C61" s="67">
        <v>18</v>
      </c>
      <c r="D61" s="67">
        <v>5</v>
      </c>
      <c r="E61" s="67">
        <v>2022</v>
      </c>
      <c r="F61" s="84"/>
      <c r="G61" s="69" t="s">
        <v>37</v>
      </c>
      <c r="H61" s="67"/>
      <c r="I61" s="67"/>
      <c r="J61" s="22" t="s">
        <v>419</v>
      </c>
      <c r="K61" s="22">
        <v>5</v>
      </c>
      <c r="L61" s="22">
        <v>7</v>
      </c>
      <c r="M61" s="22">
        <v>2023</v>
      </c>
      <c r="N61" s="22">
        <v>31</v>
      </c>
      <c r="O61" s="22">
        <v>8</v>
      </c>
      <c r="P61" s="22">
        <v>2023</v>
      </c>
      <c r="Q61" s="22" t="s">
        <v>409</v>
      </c>
      <c r="R61" s="10" t="s">
        <v>424</v>
      </c>
      <c r="S61" s="10" t="s">
        <v>424</v>
      </c>
      <c r="T61" s="22" t="s">
        <v>310</v>
      </c>
      <c r="U61" s="22" t="s">
        <v>310</v>
      </c>
      <c r="V61" s="22" t="s">
        <v>310</v>
      </c>
      <c r="W61" s="22" t="s">
        <v>310</v>
      </c>
      <c r="X61" s="22" t="s">
        <v>310</v>
      </c>
      <c r="Y61" s="75" t="s">
        <v>310</v>
      </c>
      <c r="Z61" s="75"/>
      <c r="AA61" s="75"/>
      <c r="AB61" s="22" t="s">
        <v>310</v>
      </c>
      <c r="AC61" s="22" t="s">
        <v>310</v>
      </c>
      <c r="AD61" s="22" t="s">
        <v>310</v>
      </c>
      <c r="AE61" s="22" t="s">
        <v>310</v>
      </c>
      <c r="AF61" s="22" t="s">
        <v>310</v>
      </c>
      <c r="AG61" s="75" t="s">
        <v>310</v>
      </c>
      <c r="AH61" s="75"/>
      <c r="AI61" s="75"/>
      <c r="AJ61" s="28" t="s">
        <v>304</v>
      </c>
      <c r="AK61" s="22">
        <v>10</v>
      </c>
      <c r="AL61" s="22">
        <v>10</v>
      </c>
      <c r="AM61" s="22">
        <v>2023</v>
      </c>
      <c r="AN61" s="10">
        <v>1</v>
      </c>
      <c r="AO61" s="70" t="s">
        <v>740</v>
      </c>
      <c r="AP61" s="70"/>
      <c r="AQ61" s="70"/>
      <c r="AR61" s="28" t="s">
        <v>304</v>
      </c>
      <c r="AS61" s="22">
        <v>10</v>
      </c>
      <c r="AT61" s="22">
        <v>10</v>
      </c>
      <c r="AU61" s="22">
        <v>2023</v>
      </c>
      <c r="AV61" s="10">
        <v>1</v>
      </c>
      <c r="AW61" s="146" t="s">
        <v>740</v>
      </c>
      <c r="AX61" s="146"/>
      <c r="AY61" s="146"/>
      <c r="AZ61" s="147"/>
      <c r="BA61" s="147"/>
    </row>
    <row r="62" spans="1:53" s="11" customFormat="1" ht="114.75" customHeight="1" x14ac:dyDescent="0.25">
      <c r="A62" s="67"/>
      <c r="B62" s="67" t="s">
        <v>164</v>
      </c>
      <c r="C62" s="67">
        <v>18</v>
      </c>
      <c r="D62" s="67">
        <v>5</v>
      </c>
      <c r="E62" s="67">
        <v>2022</v>
      </c>
      <c r="F62" s="84"/>
      <c r="G62" s="69" t="s">
        <v>37</v>
      </c>
      <c r="H62" s="67"/>
      <c r="I62" s="67"/>
      <c r="J62" s="22" t="s">
        <v>421</v>
      </c>
      <c r="K62" s="22">
        <v>5</v>
      </c>
      <c r="L62" s="22">
        <v>7</v>
      </c>
      <c r="M62" s="22">
        <v>2023</v>
      </c>
      <c r="N62" s="22">
        <v>30</v>
      </c>
      <c r="O62" s="22">
        <v>11</v>
      </c>
      <c r="P62" s="22">
        <v>2023</v>
      </c>
      <c r="Q62" s="22" t="s">
        <v>409</v>
      </c>
      <c r="R62" s="10" t="s">
        <v>425</v>
      </c>
      <c r="S62" s="10" t="s">
        <v>425</v>
      </c>
      <c r="T62" s="22" t="s">
        <v>310</v>
      </c>
      <c r="U62" s="22" t="s">
        <v>310</v>
      </c>
      <c r="V62" s="22" t="s">
        <v>310</v>
      </c>
      <c r="W62" s="22" t="s">
        <v>310</v>
      </c>
      <c r="X62" s="22" t="s">
        <v>310</v>
      </c>
      <c r="Y62" s="75" t="s">
        <v>310</v>
      </c>
      <c r="Z62" s="75"/>
      <c r="AA62" s="75"/>
      <c r="AB62" s="22" t="s">
        <v>310</v>
      </c>
      <c r="AC62" s="22" t="s">
        <v>310</v>
      </c>
      <c r="AD62" s="22" t="s">
        <v>310</v>
      </c>
      <c r="AE62" s="22" t="s">
        <v>310</v>
      </c>
      <c r="AF62" s="22" t="s">
        <v>310</v>
      </c>
      <c r="AG62" s="75" t="s">
        <v>310</v>
      </c>
      <c r="AH62" s="75"/>
      <c r="AI62" s="75"/>
      <c r="AJ62" s="22" t="s">
        <v>298</v>
      </c>
      <c r="AK62" s="22">
        <v>10</v>
      </c>
      <c r="AL62" s="22">
        <v>10</v>
      </c>
      <c r="AM62" s="22">
        <v>2023</v>
      </c>
      <c r="AN62" s="10">
        <v>0.75</v>
      </c>
      <c r="AO62" s="70" t="s">
        <v>783</v>
      </c>
      <c r="AP62" s="70"/>
      <c r="AQ62" s="70"/>
      <c r="AR62" s="22" t="s">
        <v>297</v>
      </c>
      <c r="AS62" s="22">
        <v>10</v>
      </c>
      <c r="AT62" s="22">
        <v>1</v>
      </c>
      <c r="AU62" s="22">
        <v>2024</v>
      </c>
      <c r="AV62" s="10">
        <v>0.75</v>
      </c>
      <c r="AW62" s="146" t="s">
        <v>898</v>
      </c>
      <c r="AX62" s="146"/>
      <c r="AY62" s="146"/>
      <c r="AZ62" s="147"/>
      <c r="BA62" s="147"/>
    </row>
    <row r="63" spans="1:53" s="11" customFormat="1" ht="369.75" x14ac:dyDescent="0.25">
      <c r="A63" s="22">
        <f>1+A60</f>
        <v>28</v>
      </c>
      <c r="B63" s="22" t="s">
        <v>67</v>
      </c>
      <c r="C63" s="22">
        <v>6</v>
      </c>
      <c r="D63" s="22">
        <v>9</v>
      </c>
      <c r="E63" s="22">
        <v>2021</v>
      </c>
      <c r="F63" s="54" t="s">
        <v>65</v>
      </c>
      <c r="G63" s="25" t="s">
        <v>66</v>
      </c>
      <c r="H63" s="22" t="s">
        <v>69</v>
      </c>
      <c r="I63" s="22" t="s">
        <v>70</v>
      </c>
      <c r="J63" s="22" t="s">
        <v>71</v>
      </c>
      <c r="K63" s="22">
        <v>6</v>
      </c>
      <c r="L63" s="22">
        <v>9</v>
      </c>
      <c r="M63" s="22">
        <v>2021</v>
      </c>
      <c r="N63" s="13">
        <v>30</v>
      </c>
      <c r="O63" s="14">
        <v>6</v>
      </c>
      <c r="P63" s="14">
        <v>2023</v>
      </c>
      <c r="Q63" s="22" t="s">
        <v>68</v>
      </c>
      <c r="R63" s="10" t="s">
        <v>115</v>
      </c>
      <c r="S63" s="22" t="s">
        <v>72</v>
      </c>
      <c r="T63" s="22" t="s">
        <v>298</v>
      </c>
      <c r="U63" s="22">
        <v>19</v>
      </c>
      <c r="V63" s="22">
        <v>4</v>
      </c>
      <c r="W63" s="22">
        <v>2023</v>
      </c>
      <c r="X63" s="7">
        <v>0.5</v>
      </c>
      <c r="Y63" s="75" t="s">
        <v>320</v>
      </c>
      <c r="Z63" s="75"/>
      <c r="AA63" s="75"/>
      <c r="AB63" s="22" t="s">
        <v>304</v>
      </c>
      <c r="AC63" s="22">
        <v>10</v>
      </c>
      <c r="AD63" s="22">
        <v>7</v>
      </c>
      <c r="AE63" s="22">
        <v>2023</v>
      </c>
      <c r="AF63" s="7">
        <v>1</v>
      </c>
      <c r="AG63" s="70" t="s">
        <v>671</v>
      </c>
      <c r="AH63" s="70"/>
      <c r="AI63" s="70"/>
      <c r="AJ63" s="28" t="s">
        <v>304</v>
      </c>
      <c r="AK63" s="22">
        <v>10</v>
      </c>
      <c r="AL63" s="22">
        <v>7</v>
      </c>
      <c r="AM63" s="22">
        <v>2023</v>
      </c>
      <c r="AN63" s="7">
        <v>1</v>
      </c>
      <c r="AO63" s="70" t="s">
        <v>671</v>
      </c>
      <c r="AP63" s="70"/>
      <c r="AQ63" s="70"/>
      <c r="AR63" s="28" t="s">
        <v>304</v>
      </c>
      <c r="AS63" s="22">
        <v>10</v>
      </c>
      <c r="AT63" s="22">
        <v>7</v>
      </c>
      <c r="AU63" s="22">
        <v>2023</v>
      </c>
      <c r="AV63" s="7">
        <v>1</v>
      </c>
      <c r="AW63" s="146" t="s">
        <v>671</v>
      </c>
      <c r="AX63" s="146"/>
      <c r="AY63" s="146"/>
      <c r="AZ63" s="147"/>
      <c r="BA63" s="147"/>
    </row>
    <row r="64" spans="1:53" s="11" customFormat="1" ht="114.75" x14ac:dyDescent="0.25">
      <c r="A64" s="67">
        <f t="shared" si="1"/>
        <v>29</v>
      </c>
      <c r="B64" s="67" t="s">
        <v>135</v>
      </c>
      <c r="C64" s="67">
        <v>24</v>
      </c>
      <c r="D64" s="67">
        <v>5</v>
      </c>
      <c r="E64" s="67">
        <v>2022</v>
      </c>
      <c r="F64" s="86" t="s">
        <v>65</v>
      </c>
      <c r="G64" s="69" t="s">
        <v>136</v>
      </c>
      <c r="H64" s="67" t="s">
        <v>145</v>
      </c>
      <c r="I64" s="67" t="s">
        <v>146</v>
      </c>
      <c r="J64" s="22" t="s">
        <v>273</v>
      </c>
      <c r="K64" s="22">
        <v>24</v>
      </c>
      <c r="L64" s="22">
        <v>5</v>
      </c>
      <c r="M64" s="22">
        <v>2022</v>
      </c>
      <c r="N64" s="13">
        <v>30</v>
      </c>
      <c r="O64" s="14">
        <v>4</v>
      </c>
      <c r="P64" s="14">
        <v>2023</v>
      </c>
      <c r="Q64" s="22" t="s">
        <v>68</v>
      </c>
      <c r="R64" s="10" t="s">
        <v>137</v>
      </c>
      <c r="S64" s="10" t="s">
        <v>137</v>
      </c>
      <c r="T64" s="22" t="s">
        <v>304</v>
      </c>
      <c r="U64" s="22">
        <v>19</v>
      </c>
      <c r="V64" s="22">
        <v>4</v>
      </c>
      <c r="W64" s="22">
        <v>2023</v>
      </c>
      <c r="X64" s="7">
        <v>1</v>
      </c>
      <c r="Y64" s="75" t="s">
        <v>313</v>
      </c>
      <c r="Z64" s="75"/>
      <c r="AA64" s="75"/>
      <c r="AB64" s="22" t="s">
        <v>304</v>
      </c>
      <c r="AC64" s="22">
        <v>19</v>
      </c>
      <c r="AD64" s="22">
        <v>4</v>
      </c>
      <c r="AE64" s="22">
        <v>2023</v>
      </c>
      <c r="AF64" s="7">
        <v>1</v>
      </c>
      <c r="AG64" s="75" t="s">
        <v>313</v>
      </c>
      <c r="AH64" s="75"/>
      <c r="AI64" s="75"/>
      <c r="AJ64" s="28" t="s">
        <v>304</v>
      </c>
      <c r="AK64" s="22">
        <v>19</v>
      </c>
      <c r="AL64" s="22">
        <v>4</v>
      </c>
      <c r="AM64" s="22">
        <v>2023</v>
      </c>
      <c r="AN64" s="7">
        <v>1</v>
      </c>
      <c r="AO64" s="75" t="s">
        <v>313</v>
      </c>
      <c r="AP64" s="75"/>
      <c r="AQ64" s="75"/>
      <c r="AR64" s="28" t="s">
        <v>304</v>
      </c>
      <c r="AS64" s="22">
        <v>19</v>
      </c>
      <c r="AT64" s="22">
        <v>4</v>
      </c>
      <c r="AU64" s="22">
        <v>2023</v>
      </c>
      <c r="AV64" s="7">
        <v>1</v>
      </c>
      <c r="AW64" s="155" t="s">
        <v>313</v>
      </c>
      <c r="AX64" s="155"/>
      <c r="AY64" s="155"/>
      <c r="AZ64" s="147"/>
      <c r="BA64" s="147"/>
    </row>
    <row r="65" spans="1:53" s="11" customFormat="1" ht="63.75" x14ac:dyDescent="0.25">
      <c r="A65" s="67"/>
      <c r="B65" s="67"/>
      <c r="C65" s="67"/>
      <c r="D65" s="67"/>
      <c r="E65" s="67"/>
      <c r="F65" s="86"/>
      <c r="G65" s="69"/>
      <c r="H65" s="67"/>
      <c r="I65" s="67"/>
      <c r="J65" s="22" t="s">
        <v>138</v>
      </c>
      <c r="K65" s="22">
        <v>24</v>
      </c>
      <c r="L65" s="22">
        <v>5</v>
      </c>
      <c r="M65" s="22">
        <v>2022</v>
      </c>
      <c r="N65" s="13">
        <v>30</v>
      </c>
      <c r="O65" s="14">
        <v>4</v>
      </c>
      <c r="P65" s="14">
        <v>2023</v>
      </c>
      <c r="Q65" s="22" t="s">
        <v>68</v>
      </c>
      <c r="R65" s="10" t="s">
        <v>139</v>
      </c>
      <c r="S65" s="10" t="s">
        <v>139</v>
      </c>
      <c r="T65" s="22" t="s">
        <v>298</v>
      </c>
      <c r="U65" s="22">
        <v>19</v>
      </c>
      <c r="V65" s="22">
        <v>4</v>
      </c>
      <c r="W65" s="22">
        <v>2023</v>
      </c>
      <c r="X65" s="7">
        <v>0.5</v>
      </c>
      <c r="Y65" s="75" t="s">
        <v>314</v>
      </c>
      <c r="Z65" s="75"/>
      <c r="AA65" s="75"/>
      <c r="AB65" s="22" t="s">
        <v>304</v>
      </c>
      <c r="AC65" s="22">
        <v>10</v>
      </c>
      <c r="AD65" s="22">
        <v>7</v>
      </c>
      <c r="AE65" s="22">
        <v>2023</v>
      </c>
      <c r="AF65" s="7">
        <v>1</v>
      </c>
      <c r="AG65" s="70" t="s">
        <v>618</v>
      </c>
      <c r="AH65" s="70"/>
      <c r="AI65" s="70"/>
      <c r="AJ65" s="28" t="s">
        <v>304</v>
      </c>
      <c r="AK65" s="22">
        <v>10</v>
      </c>
      <c r="AL65" s="22">
        <v>7</v>
      </c>
      <c r="AM65" s="22">
        <v>2023</v>
      </c>
      <c r="AN65" s="7">
        <v>1</v>
      </c>
      <c r="AO65" s="70" t="s">
        <v>618</v>
      </c>
      <c r="AP65" s="70"/>
      <c r="AQ65" s="70"/>
      <c r="AR65" s="28" t="s">
        <v>304</v>
      </c>
      <c r="AS65" s="22">
        <v>10</v>
      </c>
      <c r="AT65" s="22">
        <v>7</v>
      </c>
      <c r="AU65" s="22">
        <v>2023</v>
      </c>
      <c r="AV65" s="7">
        <v>1</v>
      </c>
      <c r="AW65" s="146" t="s">
        <v>618</v>
      </c>
      <c r="AX65" s="146"/>
      <c r="AY65" s="146"/>
      <c r="AZ65" s="147"/>
      <c r="BA65" s="147"/>
    </row>
    <row r="66" spans="1:53" s="11" customFormat="1" ht="168.75" customHeight="1" x14ac:dyDescent="0.25">
      <c r="A66" s="67">
        <f>1+A64</f>
        <v>30</v>
      </c>
      <c r="B66" s="67" t="s">
        <v>603</v>
      </c>
      <c r="C66" s="67">
        <v>19</v>
      </c>
      <c r="D66" s="67">
        <v>7</v>
      </c>
      <c r="E66" s="67">
        <v>23</v>
      </c>
      <c r="F66" s="86" t="s">
        <v>65</v>
      </c>
      <c r="G66" s="69" t="s">
        <v>403</v>
      </c>
      <c r="H66" s="67" t="s">
        <v>604</v>
      </c>
      <c r="I66" s="67" t="s">
        <v>672</v>
      </c>
      <c r="J66" s="22" t="s">
        <v>605</v>
      </c>
      <c r="K66" s="22">
        <v>19</v>
      </c>
      <c r="L66" s="22">
        <v>7</v>
      </c>
      <c r="M66" s="22">
        <v>2023</v>
      </c>
      <c r="N66" s="22">
        <v>31</v>
      </c>
      <c r="O66" s="22">
        <v>12</v>
      </c>
      <c r="P66" s="22">
        <v>2023</v>
      </c>
      <c r="Q66" s="22" t="s">
        <v>353</v>
      </c>
      <c r="R66" s="22" t="s">
        <v>606</v>
      </c>
      <c r="S66" s="22" t="s">
        <v>606</v>
      </c>
      <c r="T66" s="22" t="s">
        <v>310</v>
      </c>
      <c r="U66" s="22" t="s">
        <v>310</v>
      </c>
      <c r="V66" s="22" t="s">
        <v>310</v>
      </c>
      <c r="W66" s="22" t="s">
        <v>310</v>
      </c>
      <c r="X66" s="22" t="s">
        <v>310</v>
      </c>
      <c r="Y66" s="75" t="s">
        <v>310</v>
      </c>
      <c r="Z66" s="75"/>
      <c r="AA66" s="75"/>
      <c r="AB66" s="22" t="s">
        <v>310</v>
      </c>
      <c r="AC66" s="22" t="s">
        <v>310</v>
      </c>
      <c r="AD66" s="22" t="s">
        <v>310</v>
      </c>
      <c r="AE66" s="22" t="s">
        <v>310</v>
      </c>
      <c r="AF66" s="22" t="s">
        <v>310</v>
      </c>
      <c r="AG66" s="75" t="s">
        <v>310</v>
      </c>
      <c r="AH66" s="75"/>
      <c r="AI66" s="75"/>
      <c r="AJ66" s="22" t="s">
        <v>298</v>
      </c>
      <c r="AK66" s="22">
        <v>6</v>
      </c>
      <c r="AL66" s="22">
        <v>10</v>
      </c>
      <c r="AM66" s="22">
        <v>2023</v>
      </c>
      <c r="AN66" s="10">
        <v>0</v>
      </c>
      <c r="AO66" s="70" t="s">
        <v>702</v>
      </c>
      <c r="AP66" s="70"/>
      <c r="AQ66" s="70"/>
      <c r="AR66" s="28" t="s">
        <v>304</v>
      </c>
      <c r="AS66" s="22">
        <v>2</v>
      </c>
      <c r="AT66" s="22">
        <v>1</v>
      </c>
      <c r="AU66" s="22">
        <v>2024</v>
      </c>
      <c r="AV66" s="7">
        <v>1</v>
      </c>
      <c r="AW66" s="146" t="s">
        <v>872</v>
      </c>
      <c r="AX66" s="146"/>
      <c r="AY66" s="146"/>
      <c r="AZ66" s="147"/>
      <c r="BA66" s="147"/>
    </row>
    <row r="67" spans="1:53" s="11" customFormat="1" ht="63.75" x14ac:dyDescent="0.25">
      <c r="A67" s="67"/>
      <c r="B67" s="67"/>
      <c r="C67" s="67"/>
      <c r="D67" s="67"/>
      <c r="E67" s="67"/>
      <c r="F67" s="86"/>
      <c r="G67" s="69"/>
      <c r="H67" s="67"/>
      <c r="I67" s="67"/>
      <c r="J67" s="22" t="s">
        <v>673</v>
      </c>
      <c r="K67" s="22">
        <v>19</v>
      </c>
      <c r="L67" s="22">
        <v>7</v>
      </c>
      <c r="M67" s="22">
        <v>2023</v>
      </c>
      <c r="N67" s="22">
        <v>29</v>
      </c>
      <c r="O67" s="22">
        <v>12</v>
      </c>
      <c r="P67" s="22">
        <v>2023</v>
      </c>
      <c r="Q67" s="22" t="s">
        <v>68</v>
      </c>
      <c r="R67" s="22" t="s">
        <v>607</v>
      </c>
      <c r="S67" s="22" t="s">
        <v>607</v>
      </c>
      <c r="T67" s="22" t="s">
        <v>310</v>
      </c>
      <c r="U67" s="22" t="s">
        <v>310</v>
      </c>
      <c r="V67" s="22" t="s">
        <v>310</v>
      </c>
      <c r="W67" s="22" t="s">
        <v>310</v>
      </c>
      <c r="X67" s="22" t="s">
        <v>310</v>
      </c>
      <c r="Y67" s="75" t="s">
        <v>310</v>
      </c>
      <c r="Z67" s="75"/>
      <c r="AA67" s="75"/>
      <c r="AB67" s="22" t="s">
        <v>310</v>
      </c>
      <c r="AC67" s="22" t="s">
        <v>310</v>
      </c>
      <c r="AD67" s="22" t="s">
        <v>310</v>
      </c>
      <c r="AE67" s="22" t="s">
        <v>310</v>
      </c>
      <c r="AF67" s="22" t="s">
        <v>310</v>
      </c>
      <c r="AG67" s="75" t="s">
        <v>310</v>
      </c>
      <c r="AH67" s="75"/>
      <c r="AI67" s="75"/>
      <c r="AJ67" s="22" t="s">
        <v>298</v>
      </c>
      <c r="AK67" s="22">
        <v>6</v>
      </c>
      <c r="AL67" s="22">
        <v>10</v>
      </c>
      <c r="AM67" s="22">
        <v>2023</v>
      </c>
      <c r="AN67" s="10" t="s">
        <v>310</v>
      </c>
      <c r="AO67" s="70" t="s">
        <v>835</v>
      </c>
      <c r="AP67" s="70"/>
      <c r="AQ67" s="70"/>
      <c r="AR67" s="28" t="s">
        <v>304</v>
      </c>
      <c r="AS67" s="22">
        <v>2</v>
      </c>
      <c r="AT67" s="22">
        <v>1</v>
      </c>
      <c r="AU67" s="22">
        <v>2024</v>
      </c>
      <c r="AV67" s="7">
        <v>1</v>
      </c>
      <c r="AW67" s="146" t="s">
        <v>855</v>
      </c>
      <c r="AX67" s="146"/>
      <c r="AY67" s="146"/>
      <c r="AZ67" s="147"/>
      <c r="BA67" s="147"/>
    </row>
    <row r="68" spans="1:53" s="11" customFormat="1" ht="89.25" x14ac:dyDescent="0.25">
      <c r="A68" s="67"/>
      <c r="B68" s="67"/>
      <c r="C68" s="67"/>
      <c r="D68" s="67"/>
      <c r="E68" s="67"/>
      <c r="F68" s="86"/>
      <c r="G68" s="69"/>
      <c r="H68" s="67"/>
      <c r="I68" s="67"/>
      <c r="J68" s="22" t="s">
        <v>683</v>
      </c>
      <c r="K68" s="22">
        <v>19</v>
      </c>
      <c r="L68" s="22">
        <v>7</v>
      </c>
      <c r="M68" s="22">
        <v>2023</v>
      </c>
      <c r="N68" s="22">
        <v>29</v>
      </c>
      <c r="O68" s="22">
        <v>12</v>
      </c>
      <c r="P68" s="22">
        <v>2023</v>
      </c>
      <c r="Q68" s="22" t="s">
        <v>68</v>
      </c>
      <c r="R68" s="22" t="s">
        <v>607</v>
      </c>
      <c r="S68" s="22" t="s">
        <v>607</v>
      </c>
      <c r="T68" s="22" t="s">
        <v>310</v>
      </c>
      <c r="U68" s="22" t="s">
        <v>310</v>
      </c>
      <c r="V68" s="22" t="s">
        <v>310</v>
      </c>
      <c r="W68" s="22" t="s">
        <v>310</v>
      </c>
      <c r="X68" s="22" t="s">
        <v>310</v>
      </c>
      <c r="Y68" s="75" t="s">
        <v>310</v>
      </c>
      <c r="Z68" s="75"/>
      <c r="AA68" s="75"/>
      <c r="AB68" s="22" t="s">
        <v>310</v>
      </c>
      <c r="AC68" s="22" t="s">
        <v>310</v>
      </c>
      <c r="AD68" s="22" t="s">
        <v>310</v>
      </c>
      <c r="AE68" s="22" t="s">
        <v>310</v>
      </c>
      <c r="AF68" s="22" t="s">
        <v>310</v>
      </c>
      <c r="AG68" s="75" t="s">
        <v>310</v>
      </c>
      <c r="AH68" s="75"/>
      <c r="AI68" s="75"/>
      <c r="AJ68" s="22" t="s">
        <v>298</v>
      </c>
      <c r="AK68" s="22">
        <v>6</v>
      </c>
      <c r="AL68" s="22">
        <v>10</v>
      </c>
      <c r="AM68" s="22">
        <v>2023</v>
      </c>
      <c r="AN68" s="10" t="s">
        <v>310</v>
      </c>
      <c r="AO68" s="70" t="s">
        <v>835</v>
      </c>
      <c r="AP68" s="70"/>
      <c r="AQ68" s="70"/>
      <c r="AR68" s="28" t="s">
        <v>304</v>
      </c>
      <c r="AS68" s="22">
        <v>2</v>
      </c>
      <c r="AT68" s="22">
        <v>1</v>
      </c>
      <c r="AU68" s="22">
        <v>2024</v>
      </c>
      <c r="AV68" s="7">
        <v>1</v>
      </c>
      <c r="AW68" s="146" t="s">
        <v>860</v>
      </c>
      <c r="AX68" s="146"/>
      <c r="AY68" s="146"/>
      <c r="AZ68" s="147"/>
      <c r="BA68" s="147"/>
    </row>
    <row r="69" spans="1:53" s="11" customFormat="1" ht="114.75" x14ac:dyDescent="0.25">
      <c r="A69" s="67"/>
      <c r="B69" s="67"/>
      <c r="C69" s="67"/>
      <c r="D69" s="67"/>
      <c r="E69" s="67"/>
      <c r="F69" s="86"/>
      <c r="G69" s="69"/>
      <c r="H69" s="67"/>
      <c r="I69" s="67"/>
      <c r="J69" s="22" t="s">
        <v>608</v>
      </c>
      <c r="K69" s="22">
        <v>19</v>
      </c>
      <c r="L69" s="22">
        <v>7</v>
      </c>
      <c r="M69" s="22">
        <v>2023</v>
      </c>
      <c r="N69" s="22">
        <v>29</v>
      </c>
      <c r="O69" s="22">
        <v>12</v>
      </c>
      <c r="P69" s="22">
        <v>2023</v>
      </c>
      <c r="Q69" s="22" t="s">
        <v>68</v>
      </c>
      <c r="R69" s="22" t="s">
        <v>609</v>
      </c>
      <c r="S69" s="22" t="s">
        <v>609</v>
      </c>
      <c r="T69" s="22" t="s">
        <v>310</v>
      </c>
      <c r="U69" s="22" t="s">
        <v>310</v>
      </c>
      <c r="V69" s="22" t="s">
        <v>310</v>
      </c>
      <c r="W69" s="22" t="s">
        <v>310</v>
      </c>
      <c r="X69" s="22" t="s">
        <v>310</v>
      </c>
      <c r="Y69" s="75" t="s">
        <v>310</v>
      </c>
      <c r="Z69" s="75"/>
      <c r="AA69" s="75"/>
      <c r="AB69" s="22" t="s">
        <v>310</v>
      </c>
      <c r="AC69" s="22" t="s">
        <v>310</v>
      </c>
      <c r="AD69" s="22" t="s">
        <v>310</v>
      </c>
      <c r="AE69" s="22" t="s">
        <v>310</v>
      </c>
      <c r="AF69" s="22" t="s">
        <v>310</v>
      </c>
      <c r="AG69" s="75" t="s">
        <v>310</v>
      </c>
      <c r="AH69" s="75"/>
      <c r="AI69" s="75"/>
      <c r="AJ69" s="22" t="s">
        <v>298</v>
      </c>
      <c r="AK69" s="22">
        <v>6</v>
      </c>
      <c r="AL69" s="22">
        <v>10</v>
      </c>
      <c r="AM69" s="22">
        <v>2023</v>
      </c>
      <c r="AN69" s="10">
        <v>0.5</v>
      </c>
      <c r="AO69" s="70" t="s">
        <v>741</v>
      </c>
      <c r="AP69" s="70"/>
      <c r="AQ69" s="70"/>
      <c r="AR69" s="28" t="s">
        <v>304</v>
      </c>
      <c r="AS69" s="22">
        <v>2</v>
      </c>
      <c r="AT69" s="22">
        <v>1</v>
      </c>
      <c r="AU69" s="22">
        <v>2024</v>
      </c>
      <c r="AV69" s="7">
        <v>1</v>
      </c>
      <c r="AW69" s="146" t="s">
        <v>859</v>
      </c>
      <c r="AX69" s="146"/>
      <c r="AY69" s="146"/>
      <c r="AZ69" s="147"/>
      <c r="BA69" s="147"/>
    </row>
    <row r="70" spans="1:53" s="11" customFormat="1" ht="165.75" x14ac:dyDescent="0.25">
      <c r="A70" s="67">
        <f>1+A66</f>
        <v>31</v>
      </c>
      <c r="B70" s="67" t="s">
        <v>686</v>
      </c>
      <c r="C70" s="67">
        <v>15</v>
      </c>
      <c r="D70" s="67">
        <v>9</v>
      </c>
      <c r="E70" s="67">
        <v>2023</v>
      </c>
      <c r="F70" s="86" t="s">
        <v>65</v>
      </c>
      <c r="G70" s="69" t="s">
        <v>180</v>
      </c>
      <c r="H70" s="67" t="s">
        <v>687</v>
      </c>
      <c r="I70" s="67" t="s">
        <v>55</v>
      </c>
      <c r="J70" s="22" t="s">
        <v>817</v>
      </c>
      <c r="K70" s="22">
        <v>15</v>
      </c>
      <c r="L70" s="22">
        <v>8</v>
      </c>
      <c r="M70" s="22">
        <v>2023</v>
      </c>
      <c r="N70" s="22">
        <v>31</v>
      </c>
      <c r="O70" s="22">
        <v>12</v>
      </c>
      <c r="P70" s="22">
        <v>2023</v>
      </c>
      <c r="Q70" s="22" t="s">
        <v>68</v>
      </c>
      <c r="R70" s="22" t="s">
        <v>689</v>
      </c>
      <c r="S70" s="22" t="s">
        <v>689</v>
      </c>
      <c r="T70" s="22" t="s">
        <v>310</v>
      </c>
      <c r="U70" s="22" t="s">
        <v>310</v>
      </c>
      <c r="V70" s="22" t="s">
        <v>310</v>
      </c>
      <c r="W70" s="22" t="s">
        <v>310</v>
      </c>
      <c r="X70" s="22" t="s">
        <v>310</v>
      </c>
      <c r="Y70" s="75" t="s">
        <v>310</v>
      </c>
      <c r="Z70" s="75"/>
      <c r="AA70" s="75"/>
      <c r="AB70" s="22" t="s">
        <v>310</v>
      </c>
      <c r="AC70" s="22" t="s">
        <v>310</v>
      </c>
      <c r="AD70" s="22" t="s">
        <v>310</v>
      </c>
      <c r="AE70" s="22" t="s">
        <v>310</v>
      </c>
      <c r="AF70" s="22" t="s">
        <v>310</v>
      </c>
      <c r="AG70" s="75" t="s">
        <v>310</v>
      </c>
      <c r="AH70" s="75"/>
      <c r="AI70" s="75"/>
      <c r="AJ70" s="22" t="s">
        <v>298</v>
      </c>
      <c r="AK70" s="22">
        <v>6</v>
      </c>
      <c r="AL70" s="22">
        <v>10</v>
      </c>
      <c r="AM70" s="22">
        <v>2023</v>
      </c>
      <c r="AN70" s="10" t="s">
        <v>310</v>
      </c>
      <c r="AO70" s="70" t="s">
        <v>836</v>
      </c>
      <c r="AP70" s="70"/>
      <c r="AQ70" s="70"/>
      <c r="AR70" s="28" t="s">
        <v>304</v>
      </c>
      <c r="AS70" s="22">
        <v>2</v>
      </c>
      <c r="AT70" s="22">
        <v>1</v>
      </c>
      <c r="AU70" s="22">
        <v>2024</v>
      </c>
      <c r="AV70" s="7">
        <v>1</v>
      </c>
      <c r="AW70" s="146" t="s">
        <v>858</v>
      </c>
      <c r="AX70" s="146"/>
      <c r="AY70" s="146"/>
      <c r="AZ70" s="147"/>
      <c r="BA70" s="147"/>
    </row>
    <row r="71" spans="1:53" s="11" customFormat="1" ht="51" x14ac:dyDescent="0.25">
      <c r="A71" s="67"/>
      <c r="B71" s="67"/>
      <c r="C71" s="67"/>
      <c r="D71" s="67"/>
      <c r="E71" s="67"/>
      <c r="F71" s="86"/>
      <c r="G71" s="69"/>
      <c r="H71" s="67"/>
      <c r="I71" s="67"/>
      <c r="J71" s="22" t="s">
        <v>818</v>
      </c>
      <c r="K71" s="22">
        <v>15</v>
      </c>
      <c r="L71" s="22">
        <v>8</v>
      </c>
      <c r="M71" s="22">
        <v>2023</v>
      </c>
      <c r="N71" s="22">
        <v>29</v>
      </c>
      <c r="O71" s="22">
        <v>2</v>
      </c>
      <c r="P71" s="22">
        <v>2024</v>
      </c>
      <c r="Q71" s="22" t="s">
        <v>68</v>
      </c>
      <c r="R71" s="22" t="s">
        <v>690</v>
      </c>
      <c r="S71" s="22" t="s">
        <v>690</v>
      </c>
      <c r="T71" s="22" t="s">
        <v>310</v>
      </c>
      <c r="U71" s="22" t="s">
        <v>310</v>
      </c>
      <c r="V71" s="22" t="s">
        <v>310</v>
      </c>
      <c r="W71" s="22" t="s">
        <v>310</v>
      </c>
      <c r="X71" s="22" t="s">
        <v>310</v>
      </c>
      <c r="Y71" s="75" t="s">
        <v>310</v>
      </c>
      <c r="Z71" s="75"/>
      <c r="AA71" s="75"/>
      <c r="AB71" s="22" t="s">
        <v>310</v>
      </c>
      <c r="AC71" s="22" t="s">
        <v>310</v>
      </c>
      <c r="AD71" s="22" t="s">
        <v>310</v>
      </c>
      <c r="AE71" s="22" t="s">
        <v>310</v>
      </c>
      <c r="AF71" s="22" t="s">
        <v>310</v>
      </c>
      <c r="AG71" s="75" t="s">
        <v>310</v>
      </c>
      <c r="AH71" s="75"/>
      <c r="AI71" s="75"/>
      <c r="AJ71" s="22" t="s">
        <v>298</v>
      </c>
      <c r="AK71" s="22">
        <v>6</v>
      </c>
      <c r="AL71" s="22">
        <v>10</v>
      </c>
      <c r="AM71" s="22">
        <v>2023</v>
      </c>
      <c r="AN71" s="10" t="s">
        <v>310</v>
      </c>
      <c r="AO71" s="70" t="s">
        <v>742</v>
      </c>
      <c r="AP71" s="70"/>
      <c r="AQ71" s="70"/>
      <c r="AR71" s="28" t="s">
        <v>304</v>
      </c>
      <c r="AS71" s="22">
        <v>2</v>
      </c>
      <c r="AT71" s="22">
        <v>1</v>
      </c>
      <c r="AU71" s="22">
        <v>2024</v>
      </c>
      <c r="AV71" s="7">
        <v>1</v>
      </c>
      <c r="AW71" s="146" t="s">
        <v>899</v>
      </c>
      <c r="AX71" s="146"/>
      <c r="AY71" s="146"/>
      <c r="AZ71" s="147"/>
      <c r="BA71" s="147"/>
    </row>
    <row r="72" spans="1:53" s="11" customFormat="1" ht="102" x14ac:dyDescent="0.25">
      <c r="A72" s="67"/>
      <c r="B72" s="67"/>
      <c r="C72" s="67"/>
      <c r="D72" s="67"/>
      <c r="E72" s="67"/>
      <c r="F72" s="86"/>
      <c r="G72" s="69"/>
      <c r="H72" s="67"/>
      <c r="I72" s="67"/>
      <c r="J72" s="22" t="s">
        <v>688</v>
      </c>
      <c r="K72" s="22">
        <v>15</v>
      </c>
      <c r="L72" s="22">
        <v>8</v>
      </c>
      <c r="M72" s="22">
        <v>2023</v>
      </c>
      <c r="N72" s="22">
        <v>31</v>
      </c>
      <c r="O72" s="22">
        <v>12</v>
      </c>
      <c r="P72" s="22">
        <v>2023</v>
      </c>
      <c r="Q72" s="22" t="s">
        <v>68</v>
      </c>
      <c r="R72" s="22" t="s">
        <v>691</v>
      </c>
      <c r="S72" s="22" t="s">
        <v>691</v>
      </c>
      <c r="T72" s="22" t="s">
        <v>310</v>
      </c>
      <c r="U72" s="22" t="s">
        <v>310</v>
      </c>
      <c r="V72" s="22" t="s">
        <v>310</v>
      </c>
      <c r="W72" s="22" t="s">
        <v>310</v>
      </c>
      <c r="X72" s="22" t="s">
        <v>310</v>
      </c>
      <c r="Y72" s="75" t="s">
        <v>310</v>
      </c>
      <c r="Z72" s="75"/>
      <c r="AA72" s="75"/>
      <c r="AB72" s="22" t="s">
        <v>310</v>
      </c>
      <c r="AC72" s="22" t="s">
        <v>310</v>
      </c>
      <c r="AD72" s="22" t="s">
        <v>310</v>
      </c>
      <c r="AE72" s="22" t="s">
        <v>310</v>
      </c>
      <c r="AF72" s="22" t="s">
        <v>310</v>
      </c>
      <c r="AG72" s="75" t="s">
        <v>310</v>
      </c>
      <c r="AH72" s="75"/>
      <c r="AI72" s="75"/>
      <c r="AJ72" s="22" t="s">
        <v>298</v>
      </c>
      <c r="AK72" s="22">
        <v>6</v>
      </c>
      <c r="AL72" s="22">
        <v>10</v>
      </c>
      <c r="AM72" s="22">
        <v>2023</v>
      </c>
      <c r="AN72" s="10" t="s">
        <v>310</v>
      </c>
      <c r="AO72" s="70" t="s">
        <v>742</v>
      </c>
      <c r="AP72" s="70"/>
      <c r="AQ72" s="70"/>
      <c r="AR72" s="28" t="s">
        <v>304</v>
      </c>
      <c r="AS72" s="22">
        <v>2</v>
      </c>
      <c r="AT72" s="22">
        <v>1</v>
      </c>
      <c r="AU72" s="22">
        <v>2024</v>
      </c>
      <c r="AV72" s="7">
        <v>1</v>
      </c>
      <c r="AW72" s="146" t="s">
        <v>857</v>
      </c>
      <c r="AX72" s="146"/>
      <c r="AY72" s="146"/>
      <c r="AZ72" s="147"/>
      <c r="BA72" s="147"/>
    </row>
    <row r="73" spans="1:53" s="11" customFormat="1" ht="102" x14ac:dyDescent="0.25">
      <c r="A73" s="67">
        <f>1+A70</f>
        <v>32</v>
      </c>
      <c r="B73" s="67" t="s">
        <v>692</v>
      </c>
      <c r="C73" s="67">
        <v>15</v>
      </c>
      <c r="D73" s="67">
        <v>9</v>
      </c>
      <c r="E73" s="67">
        <v>2023</v>
      </c>
      <c r="F73" s="86" t="s">
        <v>65</v>
      </c>
      <c r="G73" s="69" t="s">
        <v>180</v>
      </c>
      <c r="H73" s="67" t="s">
        <v>693</v>
      </c>
      <c r="I73" s="67" t="s">
        <v>55</v>
      </c>
      <c r="J73" s="22" t="s">
        <v>694</v>
      </c>
      <c r="K73" s="22">
        <v>15</v>
      </c>
      <c r="L73" s="22">
        <v>8</v>
      </c>
      <c r="M73" s="22">
        <v>2023</v>
      </c>
      <c r="N73" s="22">
        <v>31</v>
      </c>
      <c r="O73" s="22">
        <v>12</v>
      </c>
      <c r="P73" s="22">
        <v>2023</v>
      </c>
      <c r="Q73" s="22" t="s">
        <v>68</v>
      </c>
      <c r="R73" s="22" t="s">
        <v>695</v>
      </c>
      <c r="S73" s="22" t="s">
        <v>695</v>
      </c>
      <c r="T73" s="22" t="s">
        <v>310</v>
      </c>
      <c r="U73" s="22" t="s">
        <v>310</v>
      </c>
      <c r="V73" s="22" t="s">
        <v>310</v>
      </c>
      <c r="W73" s="22" t="s">
        <v>310</v>
      </c>
      <c r="X73" s="22" t="s">
        <v>310</v>
      </c>
      <c r="Y73" s="75" t="s">
        <v>310</v>
      </c>
      <c r="Z73" s="75"/>
      <c r="AA73" s="75"/>
      <c r="AB73" s="22" t="s">
        <v>310</v>
      </c>
      <c r="AC73" s="22" t="s">
        <v>310</v>
      </c>
      <c r="AD73" s="22" t="s">
        <v>310</v>
      </c>
      <c r="AE73" s="22" t="s">
        <v>310</v>
      </c>
      <c r="AF73" s="22" t="s">
        <v>310</v>
      </c>
      <c r="AG73" s="75" t="s">
        <v>310</v>
      </c>
      <c r="AH73" s="75"/>
      <c r="AI73" s="75"/>
      <c r="AJ73" s="22" t="s">
        <v>298</v>
      </c>
      <c r="AK73" s="22">
        <v>6</v>
      </c>
      <c r="AL73" s="22">
        <v>10</v>
      </c>
      <c r="AM73" s="22">
        <v>2023</v>
      </c>
      <c r="AN73" s="10" t="s">
        <v>310</v>
      </c>
      <c r="AO73" s="70" t="s">
        <v>835</v>
      </c>
      <c r="AP73" s="70"/>
      <c r="AQ73" s="70"/>
      <c r="AR73" s="28" t="s">
        <v>304</v>
      </c>
      <c r="AS73" s="22">
        <v>2</v>
      </c>
      <c r="AT73" s="22">
        <v>1</v>
      </c>
      <c r="AU73" s="22">
        <v>2024</v>
      </c>
      <c r="AV73" s="7">
        <v>1</v>
      </c>
      <c r="AW73" s="146" t="s">
        <v>856</v>
      </c>
      <c r="AX73" s="146"/>
      <c r="AY73" s="146"/>
      <c r="AZ73" s="147"/>
      <c r="BA73" s="147"/>
    </row>
    <row r="74" spans="1:53" s="11" customFormat="1" ht="38.25" x14ac:dyDescent="0.25">
      <c r="A74" s="67"/>
      <c r="B74" s="67"/>
      <c r="C74" s="67"/>
      <c r="D74" s="67"/>
      <c r="E74" s="67"/>
      <c r="F74" s="86"/>
      <c r="G74" s="69"/>
      <c r="H74" s="67"/>
      <c r="I74" s="67"/>
      <c r="J74" s="22" t="s">
        <v>784</v>
      </c>
      <c r="K74" s="22">
        <v>15</v>
      </c>
      <c r="L74" s="22">
        <v>8</v>
      </c>
      <c r="M74" s="22">
        <v>2023</v>
      </c>
      <c r="N74" s="22">
        <v>29</v>
      </c>
      <c r="O74" s="22">
        <v>2</v>
      </c>
      <c r="P74" s="22">
        <v>2024</v>
      </c>
      <c r="Q74" s="22" t="s">
        <v>68</v>
      </c>
      <c r="R74" s="22" t="s">
        <v>785</v>
      </c>
      <c r="S74" s="22" t="s">
        <v>785</v>
      </c>
      <c r="T74" s="22" t="s">
        <v>310</v>
      </c>
      <c r="U74" s="22" t="s">
        <v>310</v>
      </c>
      <c r="V74" s="22" t="s">
        <v>310</v>
      </c>
      <c r="W74" s="22" t="s">
        <v>310</v>
      </c>
      <c r="X74" s="22" t="s">
        <v>310</v>
      </c>
      <c r="Y74" s="75" t="s">
        <v>310</v>
      </c>
      <c r="Z74" s="75"/>
      <c r="AA74" s="75"/>
      <c r="AB74" s="22" t="s">
        <v>310</v>
      </c>
      <c r="AC74" s="22" t="s">
        <v>310</v>
      </c>
      <c r="AD74" s="22" t="s">
        <v>310</v>
      </c>
      <c r="AE74" s="22" t="s">
        <v>310</v>
      </c>
      <c r="AF74" s="22" t="s">
        <v>310</v>
      </c>
      <c r="AG74" s="75" t="s">
        <v>310</v>
      </c>
      <c r="AH74" s="75"/>
      <c r="AI74" s="75"/>
      <c r="AJ74" s="22" t="s">
        <v>298</v>
      </c>
      <c r="AK74" s="22">
        <v>6</v>
      </c>
      <c r="AL74" s="22">
        <v>10</v>
      </c>
      <c r="AM74" s="22">
        <v>2023</v>
      </c>
      <c r="AN74" s="10" t="s">
        <v>310</v>
      </c>
      <c r="AO74" s="70" t="s">
        <v>742</v>
      </c>
      <c r="AP74" s="70"/>
      <c r="AQ74" s="70"/>
      <c r="AR74" s="28" t="s">
        <v>304</v>
      </c>
      <c r="AS74" s="22">
        <v>2</v>
      </c>
      <c r="AT74" s="22">
        <v>1</v>
      </c>
      <c r="AU74" s="22">
        <v>2024</v>
      </c>
      <c r="AV74" s="7">
        <v>1</v>
      </c>
      <c r="AW74" s="146" t="s">
        <v>900</v>
      </c>
      <c r="AX74" s="146"/>
      <c r="AY74" s="146"/>
      <c r="AZ74" s="147"/>
      <c r="BA74" s="147"/>
    </row>
    <row r="75" spans="1:53" s="11" customFormat="1" ht="178.5" x14ac:dyDescent="0.25">
      <c r="A75" s="22">
        <f>1+A73</f>
        <v>33</v>
      </c>
      <c r="B75" s="22" t="s">
        <v>154</v>
      </c>
      <c r="C75" s="22">
        <v>16</v>
      </c>
      <c r="D75" s="22">
        <v>5</v>
      </c>
      <c r="E75" s="22">
        <v>2022</v>
      </c>
      <c r="F75" s="49" t="s">
        <v>82</v>
      </c>
      <c r="G75" s="25" t="s">
        <v>37</v>
      </c>
      <c r="H75" s="22" t="s">
        <v>330</v>
      </c>
      <c r="I75" s="22" t="s">
        <v>55</v>
      </c>
      <c r="J75" s="22" t="s">
        <v>155</v>
      </c>
      <c r="K75" s="22">
        <v>16</v>
      </c>
      <c r="L75" s="22">
        <v>5</v>
      </c>
      <c r="M75" s="22">
        <v>2022</v>
      </c>
      <c r="N75" s="22">
        <v>30</v>
      </c>
      <c r="O75" s="22">
        <v>9</v>
      </c>
      <c r="P75" s="22">
        <v>2023</v>
      </c>
      <c r="Q75" s="22" t="s">
        <v>156</v>
      </c>
      <c r="R75" s="22" t="s">
        <v>157</v>
      </c>
      <c r="S75" s="22" t="s">
        <v>157</v>
      </c>
      <c r="T75" s="22" t="s">
        <v>331</v>
      </c>
      <c r="U75" s="22">
        <v>14</v>
      </c>
      <c r="V75" s="22">
        <v>4</v>
      </c>
      <c r="W75" s="22">
        <v>2023</v>
      </c>
      <c r="X75" s="10">
        <v>1</v>
      </c>
      <c r="Y75" s="81" t="s">
        <v>332</v>
      </c>
      <c r="Z75" s="82"/>
      <c r="AA75" s="83"/>
      <c r="AB75" s="22" t="s">
        <v>331</v>
      </c>
      <c r="AC75" s="22">
        <v>11</v>
      </c>
      <c r="AD75" s="22">
        <v>7</v>
      </c>
      <c r="AE75" s="22">
        <v>2023</v>
      </c>
      <c r="AF75" s="10">
        <v>1</v>
      </c>
      <c r="AG75" s="76" t="s">
        <v>786</v>
      </c>
      <c r="AH75" s="77"/>
      <c r="AI75" s="78"/>
      <c r="AJ75" s="28" t="s">
        <v>304</v>
      </c>
      <c r="AK75" s="22">
        <v>9</v>
      </c>
      <c r="AL75" s="22">
        <v>10</v>
      </c>
      <c r="AM75" s="22">
        <v>2023</v>
      </c>
      <c r="AN75" s="10">
        <v>1</v>
      </c>
      <c r="AO75" s="70" t="s">
        <v>837</v>
      </c>
      <c r="AP75" s="70"/>
      <c r="AQ75" s="70"/>
      <c r="AR75" s="28" t="s">
        <v>304</v>
      </c>
      <c r="AS75" s="22">
        <v>9</v>
      </c>
      <c r="AT75" s="22">
        <v>10</v>
      </c>
      <c r="AU75" s="22">
        <v>2023</v>
      </c>
      <c r="AV75" s="10">
        <v>1</v>
      </c>
      <c r="AW75" s="146" t="s">
        <v>837</v>
      </c>
      <c r="AX75" s="146"/>
      <c r="AY75" s="146"/>
      <c r="AZ75" s="147"/>
      <c r="BA75" s="147"/>
    </row>
    <row r="76" spans="1:53" s="11" customFormat="1" ht="76.5" x14ac:dyDescent="0.25">
      <c r="A76" s="22">
        <f>1+A75</f>
        <v>34</v>
      </c>
      <c r="B76" s="22" t="s">
        <v>171</v>
      </c>
      <c r="C76" s="22">
        <v>16</v>
      </c>
      <c r="D76" s="22">
        <v>5</v>
      </c>
      <c r="E76" s="22">
        <v>2022</v>
      </c>
      <c r="F76" s="49" t="s">
        <v>82</v>
      </c>
      <c r="G76" s="25" t="s">
        <v>158</v>
      </c>
      <c r="H76" s="22" t="s">
        <v>159</v>
      </c>
      <c r="I76" s="22" t="s">
        <v>55</v>
      </c>
      <c r="J76" s="22" t="s">
        <v>241</v>
      </c>
      <c r="K76" s="22">
        <v>16</v>
      </c>
      <c r="L76" s="22">
        <v>5</v>
      </c>
      <c r="M76" s="22">
        <v>2022</v>
      </c>
      <c r="N76" s="22">
        <v>30</v>
      </c>
      <c r="O76" s="22">
        <v>9</v>
      </c>
      <c r="P76" s="22">
        <v>2023</v>
      </c>
      <c r="Q76" s="22" t="s">
        <v>156</v>
      </c>
      <c r="R76" s="10" t="s">
        <v>240</v>
      </c>
      <c r="S76" s="22" t="s">
        <v>239</v>
      </c>
      <c r="T76" s="22" t="s">
        <v>297</v>
      </c>
      <c r="U76" s="22">
        <v>14</v>
      </c>
      <c r="V76" s="22">
        <v>4</v>
      </c>
      <c r="W76" s="22">
        <v>2023</v>
      </c>
      <c r="X76" s="10">
        <v>0.95</v>
      </c>
      <c r="Y76" s="75" t="s">
        <v>321</v>
      </c>
      <c r="Z76" s="75"/>
      <c r="AA76" s="75"/>
      <c r="AB76" s="22" t="s">
        <v>297</v>
      </c>
      <c r="AC76" s="22">
        <v>11</v>
      </c>
      <c r="AD76" s="22">
        <v>7</v>
      </c>
      <c r="AE76" s="22">
        <v>2023</v>
      </c>
      <c r="AF76" s="10">
        <v>0.95</v>
      </c>
      <c r="AG76" s="70" t="s">
        <v>674</v>
      </c>
      <c r="AH76" s="70"/>
      <c r="AI76" s="70"/>
      <c r="AJ76" s="28" t="s">
        <v>304</v>
      </c>
      <c r="AK76" s="22">
        <v>9</v>
      </c>
      <c r="AL76" s="22">
        <v>10</v>
      </c>
      <c r="AM76" s="22">
        <v>2023</v>
      </c>
      <c r="AN76" s="10">
        <v>1</v>
      </c>
      <c r="AO76" s="70" t="s">
        <v>743</v>
      </c>
      <c r="AP76" s="70"/>
      <c r="AQ76" s="70"/>
      <c r="AR76" s="28" t="s">
        <v>304</v>
      </c>
      <c r="AS76" s="22">
        <v>9</v>
      </c>
      <c r="AT76" s="22">
        <v>10</v>
      </c>
      <c r="AU76" s="22">
        <v>2023</v>
      </c>
      <c r="AV76" s="10">
        <v>1</v>
      </c>
      <c r="AW76" s="146" t="s">
        <v>743</v>
      </c>
      <c r="AX76" s="146"/>
      <c r="AY76" s="146"/>
      <c r="AZ76" s="147"/>
      <c r="BA76" s="147"/>
    </row>
    <row r="77" spans="1:53" s="11" customFormat="1" ht="63.75" x14ac:dyDescent="0.25">
      <c r="A77" s="67">
        <f>1+A76</f>
        <v>35</v>
      </c>
      <c r="B77" s="67" t="s">
        <v>191</v>
      </c>
      <c r="C77" s="67">
        <v>4</v>
      </c>
      <c r="D77" s="67">
        <v>8</v>
      </c>
      <c r="E77" s="67">
        <v>2022</v>
      </c>
      <c r="F77" s="99" t="s">
        <v>82</v>
      </c>
      <c r="G77" s="69" t="s">
        <v>180</v>
      </c>
      <c r="H77" s="67" t="s">
        <v>192</v>
      </c>
      <c r="I77" s="67" t="s">
        <v>55</v>
      </c>
      <c r="J77" s="22" t="s">
        <v>196</v>
      </c>
      <c r="K77" s="22">
        <v>4</v>
      </c>
      <c r="L77" s="22">
        <v>8</v>
      </c>
      <c r="M77" s="22">
        <v>2022</v>
      </c>
      <c r="N77" s="22">
        <v>30</v>
      </c>
      <c r="O77" s="22">
        <v>9</v>
      </c>
      <c r="P77" s="22">
        <v>2023</v>
      </c>
      <c r="Q77" s="22" t="s">
        <v>193</v>
      </c>
      <c r="R77" s="22" t="s">
        <v>197</v>
      </c>
      <c r="S77" s="22" t="s">
        <v>197</v>
      </c>
      <c r="T77" s="22" t="s">
        <v>297</v>
      </c>
      <c r="U77" s="22">
        <v>14</v>
      </c>
      <c r="V77" s="22">
        <v>4</v>
      </c>
      <c r="W77" s="22">
        <v>2023</v>
      </c>
      <c r="X77" s="10">
        <v>0.9</v>
      </c>
      <c r="Y77" s="75" t="s">
        <v>337</v>
      </c>
      <c r="Z77" s="75"/>
      <c r="AA77" s="75"/>
      <c r="AB77" s="22" t="s">
        <v>297</v>
      </c>
      <c r="AC77" s="22">
        <v>11</v>
      </c>
      <c r="AD77" s="22">
        <v>7</v>
      </c>
      <c r="AE77" s="22">
        <v>2023</v>
      </c>
      <c r="AF77" s="10">
        <v>0.9</v>
      </c>
      <c r="AG77" s="70" t="s">
        <v>675</v>
      </c>
      <c r="AH77" s="70"/>
      <c r="AI77" s="70"/>
      <c r="AJ77" s="28" t="s">
        <v>304</v>
      </c>
      <c r="AK77" s="22">
        <v>9</v>
      </c>
      <c r="AL77" s="22">
        <v>10</v>
      </c>
      <c r="AM77" s="22">
        <v>2023</v>
      </c>
      <c r="AN77" s="10">
        <v>1</v>
      </c>
      <c r="AO77" s="70" t="s">
        <v>838</v>
      </c>
      <c r="AP77" s="70"/>
      <c r="AQ77" s="70"/>
      <c r="AR77" s="28" t="s">
        <v>304</v>
      </c>
      <c r="AS77" s="22">
        <v>9</v>
      </c>
      <c r="AT77" s="22">
        <v>10</v>
      </c>
      <c r="AU77" s="22">
        <v>2023</v>
      </c>
      <c r="AV77" s="10">
        <v>1</v>
      </c>
      <c r="AW77" s="146" t="s">
        <v>838</v>
      </c>
      <c r="AX77" s="146"/>
      <c r="AY77" s="146"/>
      <c r="AZ77" s="147"/>
      <c r="BA77" s="147"/>
    </row>
    <row r="78" spans="1:53" s="11" customFormat="1" ht="63.75" x14ac:dyDescent="0.25">
      <c r="A78" s="67"/>
      <c r="B78" s="67"/>
      <c r="C78" s="67"/>
      <c r="D78" s="67"/>
      <c r="E78" s="67"/>
      <c r="F78" s="99"/>
      <c r="G78" s="69"/>
      <c r="H78" s="67"/>
      <c r="I78" s="67"/>
      <c r="J78" s="22" t="s">
        <v>194</v>
      </c>
      <c r="K78" s="22">
        <v>4</v>
      </c>
      <c r="L78" s="22">
        <v>8</v>
      </c>
      <c r="M78" s="22">
        <v>2022</v>
      </c>
      <c r="N78" s="22">
        <v>30</v>
      </c>
      <c r="O78" s="22">
        <v>4</v>
      </c>
      <c r="P78" s="22">
        <v>2023</v>
      </c>
      <c r="Q78" s="22" t="s">
        <v>193</v>
      </c>
      <c r="R78" s="22" t="s">
        <v>195</v>
      </c>
      <c r="S78" s="22" t="s">
        <v>195</v>
      </c>
      <c r="T78" s="22" t="s">
        <v>298</v>
      </c>
      <c r="U78" s="22">
        <v>14</v>
      </c>
      <c r="V78" s="22">
        <v>4</v>
      </c>
      <c r="W78" s="22">
        <v>2023</v>
      </c>
      <c r="X78" s="10">
        <v>0.5</v>
      </c>
      <c r="Y78" s="75" t="s">
        <v>338</v>
      </c>
      <c r="Z78" s="75"/>
      <c r="AA78" s="75"/>
      <c r="AB78" s="22" t="s">
        <v>304</v>
      </c>
      <c r="AC78" s="22">
        <v>11</v>
      </c>
      <c r="AD78" s="22">
        <v>7</v>
      </c>
      <c r="AE78" s="22">
        <v>2023</v>
      </c>
      <c r="AF78" s="10">
        <v>1</v>
      </c>
      <c r="AG78" s="70" t="s">
        <v>619</v>
      </c>
      <c r="AH78" s="70"/>
      <c r="AI78" s="70"/>
      <c r="AJ78" s="28" t="s">
        <v>304</v>
      </c>
      <c r="AK78" s="22">
        <v>11</v>
      </c>
      <c r="AL78" s="22">
        <v>7</v>
      </c>
      <c r="AM78" s="22">
        <v>2023</v>
      </c>
      <c r="AN78" s="10">
        <v>1</v>
      </c>
      <c r="AO78" s="70" t="s">
        <v>619</v>
      </c>
      <c r="AP78" s="70"/>
      <c r="AQ78" s="70"/>
      <c r="AR78" s="28" t="s">
        <v>304</v>
      </c>
      <c r="AS78" s="22">
        <v>11</v>
      </c>
      <c r="AT78" s="22">
        <v>7</v>
      </c>
      <c r="AU78" s="22">
        <v>2023</v>
      </c>
      <c r="AV78" s="10">
        <v>1</v>
      </c>
      <c r="AW78" s="146" t="s">
        <v>619</v>
      </c>
      <c r="AX78" s="146"/>
      <c r="AY78" s="146"/>
      <c r="AZ78" s="147"/>
      <c r="BA78" s="147"/>
    </row>
    <row r="79" spans="1:53" s="11" customFormat="1" ht="89.25" x14ac:dyDescent="0.25">
      <c r="A79" s="22">
        <f>1+A77</f>
        <v>36</v>
      </c>
      <c r="B79" s="22" t="s">
        <v>571</v>
      </c>
      <c r="C79" s="22">
        <v>19</v>
      </c>
      <c r="D79" s="22">
        <v>7</v>
      </c>
      <c r="E79" s="22">
        <v>2023</v>
      </c>
      <c r="F79" s="49" t="s">
        <v>82</v>
      </c>
      <c r="G79" s="25" t="s">
        <v>403</v>
      </c>
      <c r="H79" s="22" t="s">
        <v>584</v>
      </c>
      <c r="I79" s="22" t="s">
        <v>55</v>
      </c>
      <c r="J79" s="22" t="s">
        <v>573</v>
      </c>
      <c r="K79" s="22">
        <v>19</v>
      </c>
      <c r="L79" s="22">
        <v>7</v>
      </c>
      <c r="M79" s="22">
        <v>2023</v>
      </c>
      <c r="N79" s="22">
        <v>30</v>
      </c>
      <c r="O79" s="22">
        <v>9</v>
      </c>
      <c r="P79" s="22">
        <v>2023</v>
      </c>
      <c r="Q79" s="22" t="s">
        <v>572</v>
      </c>
      <c r="R79" s="24" t="s">
        <v>585</v>
      </c>
      <c r="S79" s="24" t="s">
        <v>585</v>
      </c>
      <c r="T79" s="22" t="s">
        <v>310</v>
      </c>
      <c r="U79" s="22" t="s">
        <v>310</v>
      </c>
      <c r="V79" s="22" t="s">
        <v>310</v>
      </c>
      <c r="W79" s="22" t="s">
        <v>310</v>
      </c>
      <c r="X79" s="22" t="s">
        <v>310</v>
      </c>
      <c r="Y79" s="75" t="s">
        <v>310</v>
      </c>
      <c r="Z79" s="75"/>
      <c r="AA79" s="75"/>
      <c r="AB79" s="22" t="s">
        <v>310</v>
      </c>
      <c r="AC79" s="22" t="s">
        <v>310</v>
      </c>
      <c r="AD79" s="22" t="s">
        <v>310</v>
      </c>
      <c r="AE79" s="22" t="s">
        <v>310</v>
      </c>
      <c r="AF79" s="22" t="s">
        <v>310</v>
      </c>
      <c r="AG79" s="75" t="s">
        <v>310</v>
      </c>
      <c r="AH79" s="75"/>
      <c r="AI79" s="75"/>
      <c r="AJ79" s="28" t="s">
        <v>304</v>
      </c>
      <c r="AK79" s="22">
        <v>9</v>
      </c>
      <c r="AL79" s="22">
        <v>10</v>
      </c>
      <c r="AM79" s="22">
        <v>2023</v>
      </c>
      <c r="AN79" s="10">
        <v>1</v>
      </c>
      <c r="AO79" s="70" t="s">
        <v>744</v>
      </c>
      <c r="AP79" s="70"/>
      <c r="AQ79" s="70"/>
      <c r="AR79" s="28" t="s">
        <v>304</v>
      </c>
      <c r="AS79" s="22">
        <v>9</v>
      </c>
      <c r="AT79" s="22">
        <v>10</v>
      </c>
      <c r="AU79" s="22">
        <v>2023</v>
      </c>
      <c r="AV79" s="10">
        <v>1</v>
      </c>
      <c r="AW79" s="146" t="s">
        <v>744</v>
      </c>
      <c r="AX79" s="146"/>
      <c r="AY79" s="146"/>
      <c r="AZ79" s="147"/>
      <c r="BA79" s="147"/>
    </row>
    <row r="80" spans="1:53" s="11" customFormat="1" ht="81.75" x14ac:dyDescent="0.25">
      <c r="A80" s="22">
        <f>1+A79</f>
        <v>37</v>
      </c>
      <c r="B80" s="22" t="s">
        <v>574</v>
      </c>
      <c r="C80" s="22">
        <v>19</v>
      </c>
      <c r="D80" s="22">
        <v>7</v>
      </c>
      <c r="E80" s="22">
        <v>2023</v>
      </c>
      <c r="F80" s="49" t="s">
        <v>82</v>
      </c>
      <c r="G80" s="25" t="s">
        <v>403</v>
      </c>
      <c r="H80" s="22" t="s">
        <v>575</v>
      </c>
      <c r="I80" s="22" t="s">
        <v>55</v>
      </c>
      <c r="J80" s="22" t="s">
        <v>576</v>
      </c>
      <c r="K80" s="22">
        <v>19</v>
      </c>
      <c r="L80" s="22">
        <v>7</v>
      </c>
      <c r="M80" s="22">
        <v>2023</v>
      </c>
      <c r="N80" s="22">
        <v>30</v>
      </c>
      <c r="O80" s="22">
        <v>9</v>
      </c>
      <c r="P80" s="22">
        <v>2023</v>
      </c>
      <c r="Q80" s="22" t="s">
        <v>572</v>
      </c>
      <c r="R80" s="24" t="s">
        <v>577</v>
      </c>
      <c r="S80" s="24" t="s">
        <v>577</v>
      </c>
      <c r="T80" s="22" t="s">
        <v>310</v>
      </c>
      <c r="U80" s="22" t="s">
        <v>310</v>
      </c>
      <c r="V80" s="22" t="s">
        <v>310</v>
      </c>
      <c r="W80" s="22" t="s">
        <v>310</v>
      </c>
      <c r="X80" s="22" t="s">
        <v>310</v>
      </c>
      <c r="Y80" s="75" t="s">
        <v>310</v>
      </c>
      <c r="Z80" s="75"/>
      <c r="AA80" s="75"/>
      <c r="AB80" s="22" t="s">
        <v>310</v>
      </c>
      <c r="AC80" s="22" t="s">
        <v>310</v>
      </c>
      <c r="AD80" s="22" t="s">
        <v>310</v>
      </c>
      <c r="AE80" s="22" t="s">
        <v>310</v>
      </c>
      <c r="AF80" s="22" t="s">
        <v>310</v>
      </c>
      <c r="AG80" s="75" t="s">
        <v>310</v>
      </c>
      <c r="AH80" s="75"/>
      <c r="AI80" s="75"/>
      <c r="AJ80" s="28" t="s">
        <v>304</v>
      </c>
      <c r="AK80" s="22">
        <v>9</v>
      </c>
      <c r="AL80" s="22">
        <v>10</v>
      </c>
      <c r="AM80" s="22">
        <v>2023</v>
      </c>
      <c r="AN80" s="10">
        <v>1</v>
      </c>
      <c r="AO80" s="70" t="s">
        <v>839</v>
      </c>
      <c r="AP80" s="70"/>
      <c r="AQ80" s="70"/>
      <c r="AR80" s="28" t="s">
        <v>304</v>
      </c>
      <c r="AS80" s="22">
        <v>9</v>
      </c>
      <c r="AT80" s="22">
        <v>10</v>
      </c>
      <c r="AU80" s="22">
        <v>2023</v>
      </c>
      <c r="AV80" s="10">
        <v>1</v>
      </c>
      <c r="AW80" s="146" t="s">
        <v>839</v>
      </c>
      <c r="AX80" s="146"/>
      <c r="AY80" s="146"/>
      <c r="AZ80" s="147"/>
      <c r="BA80" s="147"/>
    </row>
    <row r="81" spans="1:53" s="11" customFormat="1" ht="111.75" x14ac:dyDescent="0.25">
      <c r="A81" s="22">
        <f>1+A80</f>
        <v>38</v>
      </c>
      <c r="B81" s="22" t="s">
        <v>99</v>
      </c>
      <c r="C81" s="22">
        <v>4</v>
      </c>
      <c r="D81" s="22">
        <v>1</v>
      </c>
      <c r="E81" s="22">
        <v>2022</v>
      </c>
      <c r="F81" s="55" t="s">
        <v>98</v>
      </c>
      <c r="G81" s="25" t="s">
        <v>37</v>
      </c>
      <c r="H81" s="22" t="s">
        <v>100</v>
      </c>
      <c r="I81" s="22" t="s">
        <v>55</v>
      </c>
      <c r="J81" s="22" t="s">
        <v>119</v>
      </c>
      <c r="K81" s="22">
        <v>4</v>
      </c>
      <c r="L81" s="22">
        <v>1</v>
      </c>
      <c r="M81" s="22">
        <v>2022</v>
      </c>
      <c r="N81" s="22">
        <v>31</v>
      </c>
      <c r="O81" s="22">
        <v>12</v>
      </c>
      <c r="P81" s="22">
        <v>2022</v>
      </c>
      <c r="Q81" s="22" t="s">
        <v>118</v>
      </c>
      <c r="R81" s="22" t="s">
        <v>116</v>
      </c>
      <c r="S81" s="22" t="s">
        <v>101</v>
      </c>
      <c r="T81" s="22" t="s">
        <v>297</v>
      </c>
      <c r="U81" s="22">
        <v>14</v>
      </c>
      <c r="V81" s="22">
        <v>4</v>
      </c>
      <c r="W81" s="22">
        <v>2023</v>
      </c>
      <c r="X81" s="10">
        <v>0.85</v>
      </c>
      <c r="Y81" s="70" t="s">
        <v>366</v>
      </c>
      <c r="Z81" s="70"/>
      <c r="AA81" s="70"/>
      <c r="AB81" s="22" t="s">
        <v>297</v>
      </c>
      <c r="AC81" s="22">
        <v>12</v>
      </c>
      <c r="AD81" s="22">
        <v>7</v>
      </c>
      <c r="AE81" s="22">
        <v>2023</v>
      </c>
      <c r="AF81" s="10">
        <v>0.87</v>
      </c>
      <c r="AG81" s="70" t="s">
        <v>620</v>
      </c>
      <c r="AH81" s="70"/>
      <c r="AI81" s="70"/>
      <c r="AJ81" s="22" t="s">
        <v>297</v>
      </c>
      <c r="AK81" s="22">
        <v>6</v>
      </c>
      <c r="AL81" s="22">
        <v>10</v>
      </c>
      <c r="AM81" s="22">
        <v>2023</v>
      </c>
      <c r="AN81" s="10">
        <v>0.95</v>
      </c>
      <c r="AO81" s="70" t="s">
        <v>707</v>
      </c>
      <c r="AP81" s="70"/>
      <c r="AQ81" s="70"/>
      <c r="AR81" s="28" t="s">
        <v>304</v>
      </c>
      <c r="AS81" s="22">
        <v>2</v>
      </c>
      <c r="AT81" s="22">
        <v>1</v>
      </c>
      <c r="AU81" s="22">
        <v>2024</v>
      </c>
      <c r="AV81" s="10">
        <v>1</v>
      </c>
      <c r="AW81" s="146" t="s">
        <v>861</v>
      </c>
      <c r="AX81" s="146"/>
      <c r="AY81" s="146"/>
      <c r="AZ81" s="147"/>
      <c r="BA81" s="147"/>
    </row>
    <row r="82" spans="1:53" s="11" customFormat="1" ht="89.25" x14ac:dyDescent="0.25">
      <c r="A82" s="67">
        <f>1+A81</f>
        <v>39</v>
      </c>
      <c r="B82" s="67" t="s">
        <v>242</v>
      </c>
      <c r="C82" s="67">
        <v>13</v>
      </c>
      <c r="D82" s="67">
        <v>1</v>
      </c>
      <c r="E82" s="67">
        <v>2023</v>
      </c>
      <c r="F82" s="85" t="s">
        <v>98</v>
      </c>
      <c r="G82" s="69" t="s">
        <v>37</v>
      </c>
      <c r="H82" s="67" t="s">
        <v>322</v>
      </c>
      <c r="I82" s="67" t="s">
        <v>246</v>
      </c>
      <c r="J82" s="22" t="s">
        <v>275</v>
      </c>
      <c r="K82" s="22">
        <v>13</v>
      </c>
      <c r="L82" s="22">
        <v>1</v>
      </c>
      <c r="M82" s="22">
        <v>2023</v>
      </c>
      <c r="N82" s="22">
        <v>28</v>
      </c>
      <c r="O82" s="22">
        <v>2</v>
      </c>
      <c r="P82" s="22">
        <v>2023</v>
      </c>
      <c r="Q82" s="22" t="s">
        <v>248</v>
      </c>
      <c r="R82" s="22" t="s">
        <v>250</v>
      </c>
      <c r="S82" s="22" t="s">
        <v>250</v>
      </c>
      <c r="T82" s="22" t="s">
        <v>304</v>
      </c>
      <c r="U82" s="22">
        <v>13</v>
      </c>
      <c r="V82" s="22">
        <v>4</v>
      </c>
      <c r="W82" s="22">
        <v>2023</v>
      </c>
      <c r="X82" s="10">
        <v>1</v>
      </c>
      <c r="Y82" s="70" t="s">
        <v>299</v>
      </c>
      <c r="Z82" s="70"/>
      <c r="AA82" s="70"/>
      <c r="AB82" s="22" t="s">
        <v>304</v>
      </c>
      <c r="AC82" s="22">
        <v>13</v>
      </c>
      <c r="AD82" s="22">
        <v>4</v>
      </c>
      <c r="AE82" s="22">
        <v>2023</v>
      </c>
      <c r="AF82" s="10">
        <v>1</v>
      </c>
      <c r="AG82" s="70" t="s">
        <v>299</v>
      </c>
      <c r="AH82" s="70"/>
      <c r="AI82" s="70"/>
      <c r="AJ82" s="28" t="s">
        <v>304</v>
      </c>
      <c r="AK82" s="22">
        <v>13</v>
      </c>
      <c r="AL82" s="22">
        <v>4</v>
      </c>
      <c r="AM82" s="22">
        <v>2023</v>
      </c>
      <c r="AN82" s="10">
        <v>1</v>
      </c>
      <c r="AO82" s="70" t="s">
        <v>299</v>
      </c>
      <c r="AP82" s="70"/>
      <c r="AQ82" s="70"/>
      <c r="AR82" s="28" t="s">
        <v>304</v>
      </c>
      <c r="AS82" s="22">
        <v>13</v>
      </c>
      <c r="AT82" s="22">
        <v>4</v>
      </c>
      <c r="AU82" s="22">
        <v>2023</v>
      </c>
      <c r="AV82" s="10">
        <v>1</v>
      </c>
      <c r="AW82" s="146" t="s">
        <v>299</v>
      </c>
      <c r="AX82" s="146"/>
      <c r="AY82" s="146"/>
      <c r="AZ82" s="147"/>
      <c r="BA82" s="147"/>
    </row>
    <row r="83" spans="1:53" s="11" customFormat="1" ht="108" customHeight="1" x14ac:dyDescent="0.25">
      <c r="A83" s="67"/>
      <c r="B83" s="67"/>
      <c r="C83" s="67"/>
      <c r="D83" s="67">
        <v>1</v>
      </c>
      <c r="E83" s="67">
        <v>2022</v>
      </c>
      <c r="F83" s="85"/>
      <c r="G83" s="69"/>
      <c r="H83" s="67"/>
      <c r="I83" s="67"/>
      <c r="J83" s="22" t="s">
        <v>247</v>
      </c>
      <c r="K83" s="22">
        <v>13</v>
      </c>
      <c r="L83" s="22">
        <v>1</v>
      </c>
      <c r="M83" s="22">
        <v>2023</v>
      </c>
      <c r="N83" s="22">
        <v>31</v>
      </c>
      <c r="O83" s="22">
        <v>12</v>
      </c>
      <c r="P83" s="22">
        <v>2023</v>
      </c>
      <c r="Q83" s="22" t="s">
        <v>249</v>
      </c>
      <c r="R83" s="22" t="s">
        <v>251</v>
      </c>
      <c r="S83" s="22" t="s">
        <v>252</v>
      </c>
      <c r="T83" s="22" t="s">
        <v>298</v>
      </c>
      <c r="U83" s="22">
        <v>13</v>
      </c>
      <c r="V83" s="22">
        <v>4</v>
      </c>
      <c r="W83" s="22">
        <v>2023</v>
      </c>
      <c r="X83" s="10">
        <v>0</v>
      </c>
      <c r="Y83" s="70" t="s">
        <v>323</v>
      </c>
      <c r="Z83" s="70"/>
      <c r="AA83" s="70"/>
      <c r="AB83" s="22" t="s">
        <v>298</v>
      </c>
      <c r="AC83" s="22">
        <v>10</v>
      </c>
      <c r="AD83" s="22">
        <v>7</v>
      </c>
      <c r="AE83" s="22">
        <v>2023</v>
      </c>
      <c r="AF83" s="10">
        <v>0</v>
      </c>
      <c r="AG83" s="70" t="s">
        <v>323</v>
      </c>
      <c r="AH83" s="70"/>
      <c r="AI83" s="70"/>
      <c r="AJ83" s="22" t="s">
        <v>297</v>
      </c>
      <c r="AK83" s="22">
        <v>6</v>
      </c>
      <c r="AL83" s="22">
        <v>10</v>
      </c>
      <c r="AM83" s="22">
        <v>2023</v>
      </c>
      <c r="AN83" s="10">
        <v>0.5</v>
      </c>
      <c r="AO83" s="70" t="s">
        <v>745</v>
      </c>
      <c r="AP83" s="70"/>
      <c r="AQ83" s="70"/>
      <c r="AR83" s="28" t="s">
        <v>304</v>
      </c>
      <c r="AS83" s="22">
        <v>9</v>
      </c>
      <c r="AT83" s="22">
        <v>1</v>
      </c>
      <c r="AU83" s="22">
        <v>2024</v>
      </c>
      <c r="AV83" s="7">
        <v>1</v>
      </c>
      <c r="AW83" s="146" t="s">
        <v>873</v>
      </c>
      <c r="AX83" s="146"/>
      <c r="AY83" s="146"/>
      <c r="AZ83" s="147"/>
      <c r="BA83" s="147"/>
    </row>
    <row r="84" spans="1:53" s="11" customFormat="1" ht="63.75" x14ac:dyDescent="0.25">
      <c r="A84" s="67"/>
      <c r="B84" s="67"/>
      <c r="C84" s="67"/>
      <c r="D84" s="67">
        <v>1</v>
      </c>
      <c r="E84" s="67">
        <v>2022</v>
      </c>
      <c r="F84" s="85"/>
      <c r="G84" s="69"/>
      <c r="H84" s="67"/>
      <c r="I84" s="67"/>
      <c r="J84" s="22" t="s">
        <v>276</v>
      </c>
      <c r="K84" s="22">
        <v>13</v>
      </c>
      <c r="L84" s="22">
        <v>1</v>
      </c>
      <c r="M84" s="22">
        <v>2023</v>
      </c>
      <c r="N84" s="22">
        <v>31</v>
      </c>
      <c r="O84" s="22">
        <v>12</v>
      </c>
      <c r="P84" s="22">
        <v>2023</v>
      </c>
      <c r="Q84" s="22" t="s">
        <v>248</v>
      </c>
      <c r="R84" s="22" t="s">
        <v>253</v>
      </c>
      <c r="S84" s="22" t="s">
        <v>253</v>
      </c>
      <c r="T84" s="22" t="s">
        <v>298</v>
      </c>
      <c r="U84" s="22">
        <v>13</v>
      </c>
      <c r="V84" s="22">
        <v>4</v>
      </c>
      <c r="W84" s="22">
        <v>2023</v>
      </c>
      <c r="X84" s="10">
        <v>0</v>
      </c>
      <c r="Y84" s="70" t="s">
        <v>300</v>
      </c>
      <c r="Z84" s="70"/>
      <c r="AA84" s="70"/>
      <c r="AB84" s="22" t="s">
        <v>298</v>
      </c>
      <c r="AC84" s="22">
        <v>10</v>
      </c>
      <c r="AD84" s="22">
        <v>7</v>
      </c>
      <c r="AE84" s="22">
        <v>2023</v>
      </c>
      <c r="AF84" s="10">
        <v>0.33</v>
      </c>
      <c r="AG84" s="70" t="s">
        <v>621</v>
      </c>
      <c r="AH84" s="70"/>
      <c r="AI84" s="70"/>
      <c r="AJ84" s="22" t="s">
        <v>298</v>
      </c>
      <c r="AK84" s="22">
        <v>6</v>
      </c>
      <c r="AL84" s="22">
        <v>10</v>
      </c>
      <c r="AM84" s="22">
        <v>2023</v>
      </c>
      <c r="AN84" s="10">
        <v>0.5</v>
      </c>
      <c r="AO84" s="70" t="s">
        <v>621</v>
      </c>
      <c r="AP84" s="70"/>
      <c r="AQ84" s="70"/>
      <c r="AR84" s="28" t="s">
        <v>304</v>
      </c>
      <c r="AS84" s="22">
        <v>9</v>
      </c>
      <c r="AT84" s="22">
        <v>1</v>
      </c>
      <c r="AU84" s="22">
        <v>2024</v>
      </c>
      <c r="AV84" s="7">
        <v>1</v>
      </c>
      <c r="AW84" s="146" t="s">
        <v>901</v>
      </c>
      <c r="AX84" s="146"/>
      <c r="AY84" s="146"/>
      <c r="AZ84" s="147"/>
      <c r="BA84" s="147"/>
    </row>
    <row r="85" spans="1:53" s="11" customFormat="1" ht="267.75" x14ac:dyDescent="0.25">
      <c r="A85" s="22">
        <f>1+A82</f>
        <v>40</v>
      </c>
      <c r="B85" s="22" t="s">
        <v>243</v>
      </c>
      <c r="C85" s="22">
        <v>13</v>
      </c>
      <c r="D85" s="22">
        <v>1</v>
      </c>
      <c r="E85" s="22">
        <v>2023</v>
      </c>
      <c r="F85" s="55" t="s">
        <v>98</v>
      </c>
      <c r="G85" s="25" t="s">
        <v>37</v>
      </c>
      <c r="H85" s="22" t="s">
        <v>254</v>
      </c>
      <c r="I85" s="22" t="s">
        <v>255</v>
      </c>
      <c r="J85" s="22" t="s">
        <v>256</v>
      </c>
      <c r="K85" s="22">
        <v>13</v>
      </c>
      <c r="L85" s="22">
        <v>1</v>
      </c>
      <c r="M85" s="22">
        <v>2023</v>
      </c>
      <c r="N85" s="22">
        <v>30</v>
      </c>
      <c r="O85" s="22">
        <v>3</v>
      </c>
      <c r="P85" s="22">
        <v>2023</v>
      </c>
      <c r="Q85" s="22" t="s">
        <v>257</v>
      </c>
      <c r="R85" s="22" t="s">
        <v>258</v>
      </c>
      <c r="S85" s="22" t="s">
        <v>258</v>
      </c>
      <c r="T85" s="22" t="s">
        <v>298</v>
      </c>
      <c r="U85" s="22">
        <v>13</v>
      </c>
      <c r="V85" s="22">
        <v>4</v>
      </c>
      <c r="W85" s="22">
        <v>2023</v>
      </c>
      <c r="X85" s="10">
        <v>0</v>
      </c>
      <c r="Y85" s="70" t="s">
        <v>339</v>
      </c>
      <c r="Z85" s="70"/>
      <c r="AA85" s="70"/>
      <c r="AB85" s="22" t="s">
        <v>297</v>
      </c>
      <c r="AC85" s="22">
        <v>10</v>
      </c>
      <c r="AD85" s="22">
        <v>7</v>
      </c>
      <c r="AE85" s="22">
        <v>2023</v>
      </c>
      <c r="AF85" s="10">
        <v>0.8</v>
      </c>
      <c r="AG85" s="70" t="s">
        <v>622</v>
      </c>
      <c r="AH85" s="70"/>
      <c r="AI85" s="70"/>
      <c r="AJ85" s="28" t="s">
        <v>304</v>
      </c>
      <c r="AK85" s="22">
        <v>6</v>
      </c>
      <c r="AL85" s="22">
        <v>10</v>
      </c>
      <c r="AM85" s="22">
        <v>2023</v>
      </c>
      <c r="AN85" s="10">
        <v>1</v>
      </c>
      <c r="AO85" s="70" t="s">
        <v>840</v>
      </c>
      <c r="AP85" s="70"/>
      <c r="AQ85" s="70"/>
      <c r="AR85" s="28" t="s">
        <v>304</v>
      </c>
      <c r="AS85" s="22">
        <v>6</v>
      </c>
      <c r="AT85" s="22">
        <v>10</v>
      </c>
      <c r="AU85" s="22">
        <v>2023</v>
      </c>
      <c r="AV85" s="10">
        <v>1</v>
      </c>
      <c r="AW85" s="146" t="s">
        <v>840</v>
      </c>
      <c r="AX85" s="146"/>
      <c r="AY85" s="146"/>
      <c r="AZ85" s="147"/>
      <c r="BA85" s="147"/>
    </row>
    <row r="86" spans="1:53" s="11" customFormat="1" ht="89.25" x14ac:dyDescent="0.25">
      <c r="A86" s="67">
        <f>1+A85</f>
        <v>41</v>
      </c>
      <c r="B86" s="67" t="s">
        <v>244</v>
      </c>
      <c r="C86" s="67">
        <v>13</v>
      </c>
      <c r="D86" s="67">
        <v>1</v>
      </c>
      <c r="E86" s="67">
        <v>2023</v>
      </c>
      <c r="F86" s="85" t="s">
        <v>98</v>
      </c>
      <c r="G86" s="69" t="s">
        <v>37</v>
      </c>
      <c r="H86" s="67" t="s">
        <v>259</v>
      </c>
      <c r="I86" s="67" t="s">
        <v>260</v>
      </c>
      <c r="J86" s="22" t="s">
        <v>261</v>
      </c>
      <c r="K86" s="22">
        <v>13</v>
      </c>
      <c r="L86" s="22">
        <v>1</v>
      </c>
      <c r="M86" s="22">
        <v>2023</v>
      </c>
      <c r="N86" s="22">
        <v>28</v>
      </c>
      <c r="O86" s="22">
        <v>2</v>
      </c>
      <c r="P86" s="22">
        <v>2023</v>
      </c>
      <c r="Q86" s="22" t="s">
        <v>248</v>
      </c>
      <c r="R86" s="22" t="s">
        <v>266</v>
      </c>
      <c r="S86" s="22" t="s">
        <v>265</v>
      </c>
      <c r="T86" s="22" t="s">
        <v>304</v>
      </c>
      <c r="U86" s="22">
        <v>13</v>
      </c>
      <c r="V86" s="22">
        <v>4</v>
      </c>
      <c r="W86" s="22">
        <v>2023</v>
      </c>
      <c r="X86" s="10">
        <v>1</v>
      </c>
      <c r="Y86" s="70" t="s">
        <v>301</v>
      </c>
      <c r="Z86" s="70"/>
      <c r="AA86" s="70"/>
      <c r="AB86" s="22" t="s">
        <v>304</v>
      </c>
      <c r="AC86" s="22">
        <v>13</v>
      </c>
      <c r="AD86" s="22">
        <v>4</v>
      </c>
      <c r="AE86" s="22">
        <v>2023</v>
      </c>
      <c r="AF86" s="10">
        <v>1</v>
      </c>
      <c r="AG86" s="70" t="s">
        <v>301</v>
      </c>
      <c r="AH86" s="70"/>
      <c r="AI86" s="70"/>
      <c r="AJ86" s="28" t="s">
        <v>304</v>
      </c>
      <c r="AK86" s="22">
        <v>13</v>
      </c>
      <c r="AL86" s="22">
        <v>4</v>
      </c>
      <c r="AM86" s="22">
        <v>2023</v>
      </c>
      <c r="AN86" s="10">
        <v>1</v>
      </c>
      <c r="AO86" s="70" t="s">
        <v>301</v>
      </c>
      <c r="AP86" s="70"/>
      <c r="AQ86" s="70"/>
      <c r="AR86" s="28" t="s">
        <v>304</v>
      </c>
      <c r="AS86" s="22">
        <v>13</v>
      </c>
      <c r="AT86" s="22">
        <v>4</v>
      </c>
      <c r="AU86" s="22">
        <v>2023</v>
      </c>
      <c r="AV86" s="10">
        <v>1</v>
      </c>
      <c r="AW86" s="146" t="s">
        <v>301</v>
      </c>
      <c r="AX86" s="146"/>
      <c r="AY86" s="146"/>
      <c r="AZ86" s="147"/>
      <c r="BA86" s="147"/>
    </row>
    <row r="87" spans="1:53" s="11" customFormat="1" ht="76.5" x14ac:dyDescent="0.25">
      <c r="A87" s="67"/>
      <c r="B87" s="67"/>
      <c r="C87" s="67"/>
      <c r="D87" s="67"/>
      <c r="E87" s="67"/>
      <c r="F87" s="85"/>
      <c r="G87" s="69"/>
      <c r="H87" s="67"/>
      <c r="I87" s="67"/>
      <c r="J87" s="22" t="s">
        <v>262</v>
      </c>
      <c r="K87" s="22">
        <v>13</v>
      </c>
      <c r="L87" s="22">
        <v>1</v>
      </c>
      <c r="M87" s="22">
        <v>2023</v>
      </c>
      <c r="N87" s="22">
        <v>28</v>
      </c>
      <c r="O87" s="22">
        <v>2</v>
      </c>
      <c r="P87" s="22">
        <v>2023</v>
      </c>
      <c r="Q87" s="22" t="s">
        <v>248</v>
      </c>
      <c r="R87" s="22" t="s">
        <v>277</v>
      </c>
      <c r="S87" s="22" t="s">
        <v>278</v>
      </c>
      <c r="T87" s="22" t="s">
        <v>304</v>
      </c>
      <c r="U87" s="22">
        <v>13</v>
      </c>
      <c r="V87" s="22">
        <v>4</v>
      </c>
      <c r="W87" s="22">
        <v>2023</v>
      </c>
      <c r="X87" s="10">
        <v>1</v>
      </c>
      <c r="Y87" s="70" t="s">
        <v>302</v>
      </c>
      <c r="Z87" s="70"/>
      <c r="AA87" s="70"/>
      <c r="AB87" s="22" t="s">
        <v>304</v>
      </c>
      <c r="AC87" s="22">
        <v>13</v>
      </c>
      <c r="AD87" s="22">
        <v>4</v>
      </c>
      <c r="AE87" s="22">
        <v>2023</v>
      </c>
      <c r="AF87" s="10">
        <v>1</v>
      </c>
      <c r="AG87" s="70" t="s">
        <v>302</v>
      </c>
      <c r="AH87" s="70"/>
      <c r="AI87" s="70"/>
      <c r="AJ87" s="28" t="s">
        <v>304</v>
      </c>
      <c r="AK87" s="22">
        <v>13</v>
      </c>
      <c r="AL87" s="22">
        <v>4</v>
      </c>
      <c r="AM87" s="22">
        <v>2023</v>
      </c>
      <c r="AN87" s="10">
        <v>1</v>
      </c>
      <c r="AO87" s="70" t="s">
        <v>302</v>
      </c>
      <c r="AP87" s="70"/>
      <c r="AQ87" s="70"/>
      <c r="AR87" s="28" t="s">
        <v>304</v>
      </c>
      <c r="AS87" s="22">
        <v>13</v>
      </c>
      <c r="AT87" s="22">
        <v>4</v>
      </c>
      <c r="AU87" s="22">
        <v>2023</v>
      </c>
      <c r="AV87" s="10">
        <v>1</v>
      </c>
      <c r="AW87" s="146" t="s">
        <v>302</v>
      </c>
      <c r="AX87" s="146"/>
      <c r="AY87" s="146"/>
      <c r="AZ87" s="147"/>
      <c r="BA87" s="147"/>
    </row>
    <row r="88" spans="1:53" s="11" customFormat="1" ht="38.25" x14ac:dyDescent="0.25">
      <c r="A88" s="67"/>
      <c r="B88" s="67"/>
      <c r="C88" s="67"/>
      <c r="D88" s="67"/>
      <c r="E88" s="67"/>
      <c r="F88" s="85"/>
      <c r="G88" s="69"/>
      <c r="H88" s="67"/>
      <c r="I88" s="67"/>
      <c r="J88" s="22" t="s">
        <v>263</v>
      </c>
      <c r="K88" s="22">
        <v>13</v>
      </c>
      <c r="L88" s="22">
        <v>1</v>
      </c>
      <c r="M88" s="22">
        <v>2023</v>
      </c>
      <c r="N88" s="22">
        <v>31</v>
      </c>
      <c r="O88" s="22">
        <v>3</v>
      </c>
      <c r="P88" s="22">
        <v>2023</v>
      </c>
      <c r="Q88" s="22" t="s">
        <v>248</v>
      </c>
      <c r="R88" s="22" t="s">
        <v>267</v>
      </c>
      <c r="S88" s="22" t="s">
        <v>267</v>
      </c>
      <c r="T88" s="22" t="s">
        <v>304</v>
      </c>
      <c r="U88" s="22">
        <v>13</v>
      </c>
      <c r="V88" s="22">
        <v>4</v>
      </c>
      <c r="W88" s="22">
        <v>2023</v>
      </c>
      <c r="X88" s="10">
        <v>1</v>
      </c>
      <c r="Y88" s="70" t="s">
        <v>324</v>
      </c>
      <c r="Z88" s="70"/>
      <c r="AA88" s="70"/>
      <c r="AB88" s="22" t="s">
        <v>304</v>
      </c>
      <c r="AC88" s="22">
        <v>13</v>
      </c>
      <c r="AD88" s="22">
        <v>4</v>
      </c>
      <c r="AE88" s="22">
        <v>2023</v>
      </c>
      <c r="AF88" s="10">
        <v>1</v>
      </c>
      <c r="AG88" s="70" t="s">
        <v>324</v>
      </c>
      <c r="AH88" s="70"/>
      <c r="AI88" s="70"/>
      <c r="AJ88" s="28" t="s">
        <v>304</v>
      </c>
      <c r="AK88" s="22">
        <v>13</v>
      </c>
      <c r="AL88" s="22">
        <v>4</v>
      </c>
      <c r="AM88" s="22">
        <v>2023</v>
      </c>
      <c r="AN88" s="10">
        <v>1</v>
      </c>
      <c r="AO88" s="70" t="s">
        <v>324</v>
      </c>
      <c r="AP88" s="70"/>
      <c r="AQ88" s="70"/>
      <c r="AR88" s="28" t="s">
        <v>304</v>
      </c>
      <c r="AS88" s="22">
        <v>13</v>
      </c>
      <c r="AT88" s="22">
        <v>4</v>
      </c>
      <c r="AU88" s="22">
        <v>2023</v>
      </c>
      <c r="AV88" s="10">
        <v>1</v>
      </c>
      <c r="AW88" s="146" t="s">
        <v>324</v>
      </c>
      <c r="AX88" s="146"/>
      <c r="AY88" s="146"/>
      <c r="AZ88" s="147"/>
      <c r="BA88" s="147"/>
    </row>
    <row r="89" spans="1:53" s="11" customFormat="1" ht="38.25" x14ac:dyDescent="0.25">
      <c r="A89" s="67"/>
      <c r="B89" s="67"/>
      <c r="C89" s="67"/>
      <c r="D89" s="67"/>
      <c r="E89" s="67"/>
      <c r="F89" s="85"/>
      <c r="G89" s="69"/>
      <c r="H89" s="67"/>
      <c r="I89" s="67"/>
      <c r="J89" s="24" t="s">
        <v>264</v>
      </c>
      <c r="K89" s="24">
        <v>13</v>
      </c>
      <c r="L89" s="24">
        <v>1</v>
      </c>
      <c r="M89" s="24">
        <v>2023</v>
      </c>
      <c r="N89" s="24">
        <v>31</v>
      </c>
      <c r="O89" s="24">
        <v>12</v>
      </c>
      <c r="P89" s="24">
        <v>2023</v>
      </c>
      <c r="Q89" s="24" t="s">
        <v>248</v>
      </c>
      <c r="R89" s="24" t="s">
        <v>268</v>
      </c>
      <c r="S89" s="24" t="s">
        <v>268</v>
      </c>
      <c r="T89" s="24" t="s">
        <v>298</v>
      </c>
      <c r="U89" s="22">
        <v>13</v>
      </c>
      <c r="V89" s="22">
        <v>4</v>
      </c>
      <c r="W89" s="22">
        <v>2023</v>
      </c>
      <c r="X89" s="10">
        <v>0</v>
      </c>
      <c r="Y89" s="70" t="s">
        <v>303</v>
      </c>
      <c r="Z89" s="70"/>
      <c r="AA89" s="70"/>
      <c r="AB89" s="22" t="s">
        <v>297</v>
      </c>
      <c r="AC89" s="22">
        <v>10</v>
      </c>
      <c r="AD89" s="22">
        <v>7</v>
      </c>
      <c r="AE89" s="22">
        <v>2023</v>
      </c>
      <c r="AF89" s="10">
        <v>0.5</v>
      </c>
      <c r="AG89" s="70" t="s">
        <v>676</v>
      </c>
      <c r="AH89" s="70"/>
      <c r="AI89" s="70"/>
      <c r="AJ89" s="28" t="s">
        <v>304</v>
      </c>
      <c r="AK89" s="22">
        <v>9</v>
      </c>
      <c r="AL89" s="22">
        <v>10</v>
      </c>
      <c r="AM89" s="22">
        <v>2023</v>
      </c>
      <c r="AN89" s="10">
        <v>1</v>
      </c>
      <c r="AO89" s="70" t="s">
        <v>787</v>
      </c>
      <c r="AP89" s="70"/>
      <c r="AQ89" s="70"/>
      <c r="AR89" s="28" t="s">
        <v>304</v>
      </c>
      <c r="AS89" s="22">
        <v>9</v>
      </c>
      <c r="AT89" s="22">
        <v>10</v>
      </c>
      <c r="AU89" s="22">
        <v>2023</v>
      </c>
      <c r="AV89" s="10">
        <v>1</v>
      </c>
      <c r="AW89" s="146" t="s">
        <v>787</v>
      </c>
      <c r="AX89" s="146"/>
      <c r="AY89" s="146"/>
      <c r="AZ89" s="147"/>
      <c r="BA89" s="147"/>
    </row>
    <row r="90" spans="1:53" s="11" customFormat="1" ht="255" x14ac:dyDescent="0.25">
      <c r="A90" s="22">
        <f>1+A86</f>
        <v>42</v>
      </c>
      <c r="B90" s="22" t="s">
        <v>245</v>
      </c>
      <c r="C90" s="22">
        <v>4</v>
      </c>
      <c r="D90" s="22">
        <v>1</v>
      </c>
      <c r="E90" s="22">
        <v>2022</v>
      </c>
      <c r="F90" s="55" t="s">
        <v>98</v>
      </c>
      <c r="G90" s="25" t="s">
        <v>37</v>
      </c>
      <c r="H90" s="22" t="s">
        <v>269</v>
      </c>
      <c r="I90" s="22" t="s">
        <v>270</v>
      </c>
      <c r="J90" s="24" t="s">
        <v>279</v>
      </c>
      <c r="K90" s="24">
        <v>13</v>
      </c>
      <c r="L90" s="24">
        <v>1</v>
      </c>
      <c r="M90" s="24">
        <v>2023</v>
      </c>
      <c r="N90" s="24">
        <v>30</v>
      </c>
      <c r="O90" s="24">
        <v>3</v>
      </c>
      <c r="P90" s="24">
        <v>2024</v>
      </c>
      <c r="Q90" s="24" t="s">
        <v>271</v>
      </c>
      <c r="R90" s="24" t="s">
        <v>272</v>
      </c>
      <c r="S90" s="24" t="s">
        <v>272</v>
      </c>
      <c r="T90" s="18" t="s">
        <v>298</v>
      </c>
      <c r="U90" s="22">
        <v>13</v>
      </c>
      <c r="V90" s="22">
        <v>4</v>
      </c>
      <c r="W90" s="22">
        <v>2023</v>
      </c>
      <c r="X90" s="10">
        <v>0</v>
      </c>
      <c r="Y90" s="70" t="s">
        <v>325</v>
      </c>
      <c r="Z90" s="70"/>
      <c r="AA90" s="70"/>
      <c r="AB90" s="22" t="s">
        <v>297</v>
      </c>
      <c r="AC90" s="22">
        <v>10</v>
      </c>
      <c r="AD90" s="22">
        <v>7</v>
      </c>
      <c r="AE90" s="22">
        <v>2023</v>
      </c>
      <c r="AF90" s="10">
        <v>0.33</v>
      </c>
      <c r="AG90" s="70" t="s">
        <v>623</v>
      </c>
      <c r="AH90" s="70"/>
      <c r="AI90" s="70"/>
      <c r="AJ90" s="22" t="s">
        <v>297</v>
      </c>
      <c r="AK90" s="22">
        <v>9</v>
      </c>
      <c r="AL90" s="22">
        <v>10</v>
      </c>
      <c r="AM90" s="22">
        <v>2023</v>
      </c>
      <c r="AN90" s="10">
        <v>0.5</v>
      </c>
      <c r="AO90" s="70" t="s">
        <v>788</v>
      </c>
      <c r="AP90" s="70"/>
      <c r="AQ90" s="70"/>
      <c r="AR90" s="22" t="s">
        <v>298</v>
      </c>
      <c r="AS90" s="22">
        <v>9</v>
      </c>
      <c r="AT90" s="22">
        <v>1</v>
      </c>
      <c r="AU90" s="22">
        <v>2024</v>
      </c>
      <c r="AV90" s="7">
        <v>0.5</v>
      </c>
      <c r="AW90" s="146" t="s">
        <v>865</v>
      </c>
      <c r="AX90" s="146"/>
      <c r="AY90" s="146"/>
      <c r="AZ90" s="147"/>
      <c r="BA90" s="147"/>
    </row>
    <row r="91" spans="1:53" s="11" customFormat="1" ht="153" x14ac:dyDescent="0.25">
      <c r="A91" s="22">
        <f>1+A90</f>
        <v>43</v>
      </c>
      <c r="B91" s="22" t="s">
        <v>173</v>
      </c>
      <c r="C91" s="22">
        <v>21</v>
      </c>
      <c r="D91" s="22">
        <v>7</v>
      </c>
      <c r="E91" s="22">
        <v>2022</v>
      </c>
      <c r="F91" s="25" t="s">
        <v>41</v>
      </c>
      <c r="G91" s="25" t="s">
        <v>174</v>
      </c>
      <c r="H91" s="22" t="s">
        <v>175</v>
      </c>
      <c r="I91" s="22" t="s">
        <v>198</v>
      </c>
      <c r="J91" s="24" t="s">
        <v>176</v>
      </c>
      <c r="K91" s="24">
        <v>21</v>
      </c>
      <c r="L91" s="24">
        <v>7</v>
      </c>
      <c r="M91" s="24">
        <v>2022</v>
      </c>
      <c r="N91" s="24">
        <v>30</v>
      </c>
      <c r="O91" s="24">
        <v>4</v>
      </c>
      <c r="P91" s="24">
        <v>2023</v>
      </c>
      <c r="Q91" s="24" t="s">
        <v>102</v>
      </c>
      <c r="R91" s="24" t="s">
        <v>177</v>
      </c>
      <c r="S91" s="24" t="s">
        <v>178</v>
      </c>
      <c r="T91" s="24" t="s">
        <v>298</v>
      </c>
      <c r="U91" s="22">
        <v>14</v>
      </c>
      <c r="V91" s="22">
        <v>4</v>
      </c>
      <c r="W91" s="22">
        <v>2023</v>
      </c>
      <c r="X91" s="10">
        <v>0.75</v>
      </c>
      <c r="Y91" s="92" t="s">
        <v>315</v>
      </c>
      <c r="Z91" s="75"/>
      <c r="AA91" s="75"/>
      <c r="AB91" s="22" t="s">
        <v>297</v>
      </c>
      <c r="AC91" s="24">
        <v>5</v>
      </c>
      <c r="AD91" s="22">
        <v>7</v>
      </c>
      <c r="AE91" s="22">
        <v>2023</v>
      </c>
      <c r="AF91" s="23">
        <v>0.99609999999999999</v>
      </c>
      <c r="AG91" s="91" t="s">
        <v>624</v>
      </c>
      <c r="AH91" s="70"/>
      <c r="AI91" s="70"/>
      <c r="AJ91" s="28" t="s">
        <v>304</v>
      </c>
      <c r="AK91" s="22">
        <v>6</v>
      </c>
      <c r="AL91" s="22">
        <v>10</v>
      </c>
      <c r="AM91" s="22">
        <v>2023</v>
      </c>
      <c r="AN91" s="10">
        <v>1</v>
      </c>
      <c r="AO91" s="91" t="s">
        <v>698</v>
      </c>
      <c r="AP91" s="70"/>
      <c r="AQ91" s="70"/>
      <c r="AR91" s="28" t="s">
        <v>304</v>
      </c>
      <c r="AS91" s="22">
        <v>6</v>
      </c>
      <c r="AT91" s="22">
        <v>10</v>
      </c>
      <c r="AU91" s="22">
        <v>2023</v>
      </c>
      <c r="AV91" s="10">
        <v>1</v>
      </c>
      <c r="AW91" s="157" t="s">
        <v>698</v>
      </c>
      <c r="AX91" s="146"/>
      <c r="AY91" s="146"/>
      <c r="AZ91" s="147"/>
      <c r="BA91" s="147"/>
    </row>
    <row r="92" spans="1:53" s="11" customFormat="1" ht="153" x14ac:dyDescent="0.25">
      <c r="A92" s="22">
        <f>1+A91</f>
        <v>44</v>
      </c>
      <c r="B92" s="22" t="s">
        <v>104</v>
      </c>
      <c r="C92" s="22">
        <v>13</v>
      </c>
      <c r="D92" s="22">
        <v>1</v>
      </c>
      <c r="E92" s="22">
        <v>2022</v>
      </c>
      <c r="F92" s="50" t="s">
        <v>39</v>
      </c>
      <c r="G92" s="25" t="s">
        <v>66</v>
      </c>
      <c r="H92" s="22" t="s">
        <v>105</v>
      </c>
      <c r="I92" s="22" t="s">
        <v>120</v>
      </c>
      <c r="J92" s="24" t="s">
        <v>106</v>
      </c>
      <c r="K92" s="24">
        <v>13</v>
      </c>
      <c r="L92" s="24">
        <v>1</v>
      </c>
      <c r="M92" s="24">
        <v>2022</v>
      </c>
      <c r="N92" s="24">
        <v>30</v>
      </c>
      <c r="O92" s="24">
        <v>4</v>
      </c>
      <c r="P92" s="24">
        <v>2023</v>
      </c>
      <c r="Q92" s="24" t="s">
        <v>103</v>
      </c>
      <c r="R92" s="24" t="s">
        <v>107</v>
      </c>
      <c r="S92" s="24" t="s">
        <v>108</v>
      </c>
      <c r="T92" s="24" t="s">
        <v>304</v>
      </c>
      <c r="U92" s="22">
        <v>14</v>
      </c>
      <c r="V92" s="22">
        <v>4</v>
      </c>
      <c r="W92" s="22">
        <v>2023</v>
      </c>
      <c r="X92" s="10">
        <v>1</v>
      </c>
      <c r="Y92" s="75" t="s">
        <v>309</v>
      </c>
      <c r="Z92" s="75"/>
      <c r="AA92" s="75"/>
      <c r="AB92" s="22" t="s">
        <v>304</v>
      </c>
      <c r="AC92" s="22">
        <v>14</v>
      </c>
      <c r="AD92" s="22">
        <v>4</v>
      </c>
      <c r="AE92" s="22">
        <v>2023</v>
      </c>
      <c r="AF92" s="10">
        <v>1</v>
      </c>
      <c r="AG92" s="75" t="s">
        <v>309</v>
      </c>
      <c r="AH92" s="75"/>
      <c r="AI92" s="75"/>
      <c r="AJ92" s="28" t="s">
        <v>304</v>
      </c>
      <c r="AK92" s="22">
        <v>14</v>
      </c>
      <c r="AL92" s="22">
        <v>4</v>
      </c>
      <c r="AM92" s="22">
        <v>2023</v>
      </c>
      <c r="AN92" s="10">
        <v>1</v>
      </c>
      <c r="AO92" s="75" t="s">
        <v>309</v>
      </c>
      <c r="AP92" s="75"/>
      <c r="AQ92" s="75"/>
      <c r="AR92" s="28" t="s">
        <v>304</v>
      </c>
      <c r="AS92" s="22">
        <v>14</v>
      </c>
      <c r="AT92" s="22">
        <v>4</v>
      </c>
      <c r="AU92" s="22">
        <v>2023</v>
      </c>
      <c r="AV92" s="10">
        <v>1</v>
      </c>
      <c r="AW92" s="155" t="s">
        <v>309</v>
      </c>
      <c r="AX92" s="155"/>
      <c r="AY92" s="155"/>
      <c r="AZ92" s="147"/>
      <c r="BA92" s="147"/>
    </row>
    <row r="93" spans="1:53" s="11" customFormat="1" ht="165" customHeight="1" x14ac:dyDescent="0.25">
      <c r="A93" s="67">
        <f>1+A92</f>
        <v>45</v>
      </c>
      <c r="B93" s="67" t="s">
        <v>530</v>
      </c>
      <c r="C93" s="67">
        <v>19</v>
      </c>
      <c r="D93" s="67">
        <v>7</v>
      </c>
      <c r="E93" s="67">
        <v>2023</v>
      </c>
      <c r="F93" s="68" t="s">
        <v>39</v>
      </c>
      <c r="G93" s="69" t="s">
        <v>403</v>
      </c>
      <c r="H93" s="67" t="s">
        <v>531</v>
      </c>
      <c r="I93" s="67" t="s">
        <v>535</v>
      </c>
      <c r="J93" s="24" t="s">
        <v>789</v>
      </c>
      <c r="K93" s="24">
        <v>19</v>
      </c>
      <c r="L93" s="24">
        <v>7</v>
      </c>
      <c r="M93" s="24">
        <v>2023</v>
      </c>
      <c r="N93" s="24">
        <v>30</v>
      </c>
      <c r="O93" s="24">
        <v>9</v>
      </c>
      <c r="P93" s="24">
        <v>2023</v>
      </c>
      <c r="Q93" s="24" t="s">
        <v>532</v>
      </c>
      <c r="R93" s="24" t="s">
        <v>586</v>
      </c>
      <c r="S93" s="24" t="s">
        <v>587</v>
      </c>
      <c r="T93" s="22" t="s">
        <v>310</v>
      </c>
      <c r="U93" s="22" t="s">
        <v>310</v>
      </c>
      <c r="V93" s="22" t="s">
        <v>310</v>
      </c>
      <c r="W93" s="22" t="s">
        <v>310</v>
      </c>
      <c r="X93" s="22" t="s">
        <v>310</v>
      </c>
      <c r="Y93" s="75" t="s">
        <v>310</v>
      </c>
      <c r="Z93" s="75"/>
      <c r="AA93" s="75"/>
      <c r="AB93" s="22" t="s">
        <v>310</v>
      </c>
      <c r="AC93" s="22" t="s">
        <v>310</v>
      </c>
      <c r="AD93" s="22" t="s">
        <v>310</v>
      </c>
      <c r="AE93" s="22" t="s">
        <v>310</v>
      </c>
      <c r="AF93" s="22" t="s">
        <v>310</v>
      </c>
      <c r="AG93" s="75" t="s">
        <v>310</v>
      </c>
      <c r="AH93" s="75"/>
      <c r="AI93" s="75"/>
      <c r="AJ93" s="22" t="s">
        <v>297</v>
      </c>
      <c r="AK93" s="22">
        <v>9</v>
      </c>
      <c r="AL93" s="22">
        <v>10</v>
      </c>
      <c r="AM93" s="22">
        <v>2023</v>
      </c>
      <c r="AN93" s="10">
        <v>0.25</v>
      </c>
      <c r="AO93" s="70" t="s">
        <v>790</v>
      </c>
      <c r="AP93" s="70"/>
      <c r="AQ93" s="70"/>
      <c r="AR93" s="22" t="s">
        <v>297</v>
      </c>
      <c r="AS93" s="22">
        <v>10</v>
      </c>
      <c r="AT93" s="22">
        <v>1</v>
      </c>
      <c r="AU93" s="22">
        <v>2024</v>
      </c>
      <c r="AV93" s="7">
        <v>0.5</v>
      </c>
      <c r="AW93" s="146" t="s">
        <v>902</v>
      </c>
      <c r="AX93" s="146"/>
      <c r="AY93" s="146"/>
      <c r="AZ93" s="147"/>
      <c r="BA93" s="147"/>
    </row>
    <row r="94" spans="1:53" s="11" customFormat="1" ht="164.25" customHeight="1" x14ac:dyDescent="0.25">
      <c r="A94" s="67"/>
      <c r="B94" s="67"/>
      <c r="C94" s="67"/>
      <c r="D94" s="67"/>
      <c r="E94" s="67"/>
      <c r="F94" s="68"/>
      <c r="G94" s="69"/>
      <c r="H94" s="67"/>
      <c r="I94" s="67"/>
      <c r="J94" s="24" t="s">
        <v>791</v>
      </c>
      <c r="K94" s="24">
        <v>19</v>
      </c>
      <c r="L94" s="24">
        <v>7</v>
      </c>
      <c r="M94" s="24">
        <v>2023</v>
      </c>
      <c r="N94" s="24">
        <v>30</v>
      </c>
      <c r="O94" s="24">
        <v>9</v>
      </c>
      <c r="P94" s="24">
        <v>2023</v>
      </c>
      <c r="Q94" s="24" t="s">
        <v>532</v>
      </c>
      <c r="R94" s="18" t="s">
        <v>792</v>
      </c>
      <c r="S94" s="18" t="s">
        <v>792</v>
      </c>
      <c r="T94" s="22" t="s">
        <v>310</v>
      </c>
      <c r="U94" s="22" t="s">
        <v>310</v>
      </c>
      <c r="V94" s="22" t="s">
        <v>310</v>
      </c>
      <c r="W94" s="22" t="s">
        <v>310</v>
      </c>
      <c r="X94" s="22" t="s">
        <v>310</v>
      </c>
      <c r="Y94" s="75" t="s">
        <v>310</v>
      </c>
      <c r="Z94" s="75"/>
      <c r="AA94" s="75"/>
      <c r="AB94" s="22" t="s">
        <v>310</v>
      </c>
      <c r="AC94" s="22" t="s">
        <v>310</v>
      </c>
      <c r="AD94" s="22" t="s">
        <v>310</v>
      </c>
      <c r="AE94" s="22" t="s">
        <v>310</v>
      </c>
      <c r="AF94" s="22" t="s">
        <v>310</v>
      </c>
      <c r="AG94" s="75" t="s">
        <v>310</v>
      </c>
      <c r="AH94" s="75"/>
      <c r="AI94" s="75"/>
      <c r="AJ94" s="22" t="s">
        <v>297</v>
      </c>
      <c r="AK94" s="22">
        <v>10</v>
      </c>
      <c r="AL94" s="22">
        <v>10</v>
      </c>
      <c r="AM94" s="22">
        <v>2023</v>
      </c>
      <c r="AN94" s="10">
        <v>0.25</v>
      </c>
      <c r="AO94" s="70" t="s">
        <v>793</v>
      </c>
      <c r="AP94" s="70"/>
      <c r="AQ94" s="70"/>
      <c r="AR94" s="28" t="s">
        <v>304</v>
      </c>
      <c r="AS94" s="22">
        <v>10</v>
      </c>
      <c r="AT94" s="22">
        <v>1</v>
      </c>
      <c r="AU94" s="22">
        <v>2024</v>
      </c>
      <c r="AV94" s="7">
        <v>1</v>
      </c>
      <c r="AW94" s="146" t="s">
        <v>903</v>
      </c>
      <c r="AX94" s="146"/>
      <c r="AY94" s="146"/>
      <c r="AZ94" s="147"/>
      <c r="BA94" s="147"/>
    </row>
    <row r="95" spans="1:53" s="11" customFormat="1" ht="112.5" customHeight="1" x14ac:dyDescent="0.25">
      <c r="A95" s="67"/>
      <c r="B95" s="67"/>
      <c r="C95" s="67"/>
      <c r="D95" s="67"/>
      <c r="E95" s="67"/>
      <c r="F95" s="68"/>
      <c r="G95" s="69"/>
      <c r="H95" s="67"/>
      <c r="I95" s="67"/>
      <c r="J95" s="24" t="s">
        <v>643</v>
      </c>
      <c r="K95" s="24">
        <v>19</v>
      </c>
      <c r="L95" s="24">
        <v>7</v>
      </c>
      <c r="M95" s="24">
        <v>2023</v>
      </c>
      <c r="N95" s="24">
        <v>30</v>
      </c>
      <c r="O95" s="24">
        <v>9</v>
      </c>
      <c r="P95" s="24">
        <v>2023</v>
      </c>
      <c r="Q95" s="24" t="s">
        <v>532</v>
      </c>
      <c r="R95" s="24" t="s">
        <v>794</v>
      </c>
      <c r="S95" s="24" t="s">
        <v>795</v>
      </c>
      <c r="T95" s="22" t="s">
        <v>310</v>
      </c>
      <c r="U95" s="22" t="s">
        <v>310</v>
      </c>
      <c r="V95" s="22" t="s">
        <v>310</v>
      </c>
      <c r="W95" s="22" t="s">
        <v>310</v>
      </c>
      <c r="X95" s="22" t="s">
        <v>310</v>
      </c>
      <c r="Y95" s="75" t="s">
        <v>310</v>
      </c>
      <c r="Z95" s="75"/>
      <c r="AA95" s="75"/>
      <c r="AB95" s="22" t="s">
        <v>310</v>
      </c>
      <c r="AC95" s="22" t="s">
        <v>310</v>
      </c>
      <c r="AD95" s="22" t="s">
        <v>310</v>
      </c>
      <c r="AE95" s="22" t="s">
        <v>310</v>
      </c>
      <c r="AF95" s="22" t="s">
        <v>310</v>
      </c>
      <c r="AG95" s="75" t="s">
        <v>310</v>
      </c>
      <c r="AH95" s="75"/>
      <c r="AI95" s="75"/>
      <c r="AJ95" s="22" t="s">
        <v>297</v>
      </c>
      <c r="AK95" s="22">
        <v>10</v>
      </c>
      <c r="AL95" s="22">
        <v>10</v>
      </c>
      <c r="AM95" s="22">
        <v>2023</v>
      </c>
      <c r="AN95" s="10">
        <v>0.25</v>
      </c>
      <c r="AO95" s="70" t="s">
        <v>796</v>
      </c>
      <c r="AP95" s="70"/>
      <c r="AQ95" s="70"/>
      <c r="AR95" s="22" t="s">
        <v>297</v>
      </c>
      <c r="AS95" s="22">
        <v>10</v>
      </c>
      <c r="AT95" s="22">
        <v>1</v>
      </c>
      <c r="AU95" s="22">
        <v>2024</v>
      </c>
      <c r="AV95" s="7">
        <v>0.5</v>
      </c>
      <c r="AW95" s="146" t="s">
        <v>882</v>
      </c>
      <c r="AX95" s="146"/>
      <c r="AY95" s="146"/>
      <c r="AZ95" s="147"/>
      <c r="BA95" s="147"/>
    </row>
    <row r="96" spans="1:53" s="11" customFormat="1" ht="76.5" x14ac:dyDescent="0.25">
      <c r="A96" s="67"/>
      <c r="B96" s="67"/>
      <c r="C96" s="67"/>
      <c r="D96" s="67"/>
      <c r="E96" s="67"/>
      <c r="F96" s="68"/>
      <c r="G96" s="69"/>
      <c r="H96" s="67"/>
      <c r="I96" s="67"/>
      <c r="J96" s="24" t="s">
        <v>644</v>
      </c>
      <c r="K96" s="24">
        <v>19</v>
      </c>
      <c r="L96" s="24">
        <v>7</v>
      </c>
      <c r="M96" s="24">
        <v>2023</v>
      </c>
      <c r="N96" s="24">
        <v>30</v>
      </c>
      <c r="O96" s="24">
        <v>9</v>
      </c>
      <c r="P96" s="24">
        <v>2023</v>
      </c>
      <c r="Q96" s="24" t="s">
        <v>532</v>
      </c>
      <c r="R96" s="18" t="s">
        <v>599</v>
      </c>
      <c r="S96" s="18" t="s">
        <v>599</v>
      </c>
      <c r="T96" s="22" t="s">
        <v>310</v>
      </c>
      <c r="U96" s="22" t="s">
        <v>310</v>
      </c>
      <c r="V96" s="22" t="s">
        <v>310</v>
      </c>
      <c r="W96" s="22" t="s">
        <v>310</v>
      </c>
      <c r="X96" s="22" t="s">
        <v>310</v>
      </c>
      <c r="Y96" s="75" t="s">
        <v>310</v>
      </c>
      <c r="Z96" s="75"/>
      <c r="AA96" s="75"/>
      <c r="AB96" s="22" t="s">
        <v>310</v>
      </c>
      <c r="AC96" s="22" t="s">
        <v>310</v>
      </c>
      <c r="AD96" s="22" t="s">
        <v>310</v>
      </c>
      <c r="AE96" s="22" t="s">
        <v>310</v>
      </c>
      <c r="AF96" s="22" t="s">
        <v>310</v>
      </c>
      <c r="AG96" s="75" t="s">
        <v>310</v>
      </c>
      <c r="AH96" s="75"/>
      <c r="AI96" s="75"/>
      <c r="AJ96" s="22" t="s">
        <v>297</v>
      </c>
      <c r="AK96" s="22">
        <v>10</v>
      </c>
      <c r="AL96" s="22">
        <v>10</v>
      </c>
      <c r="AM96" s="22">
        <v>2023</v>
      </c>
      <c r="AN96" s="10">
        <v>0.25</v>
      </c>
      <c r="AO96" s="70" t="s">
        <v>797</v>
      </c>
      <c r="AP96" s="70"/>
      <c r="AQ96" s="70"/>
      <c r="AR96" s="28" t="s">
        <v>304</v>
      </c>
      <c r="AS96" s="22">
        <v>10</v>
      </c>
      <c r="AT96" s="22">
        <v>1</v>
      </c>
      <c r="AU96" s="22">
        <v>2024</v>
      </c>
      <c r="AV96" s="7">
        <v>1</v>
      </c>
      <c r="AW96" s="146" t="s">
        <v>904</v>
      </c>
      <c r="AX96" s="146"/>
      <c r="AY96" s="146"/>
      <c r="AZ96" s="147"/>
      <c r="BA96" s="147"/>
    </row>
    <row r="97" spans="1:53" s="11" customFormat="1" ht="126.75" customHeight="1" x14ac:dyDescent="0.25">
      <c r="A97" s="22">
        <f>1+A93</f>
        <v>46</v>
      </c>
      <c r="B97" s="22" t="s">
        <v>533</v>
      </c>
      <c r="C97" s="22">
        <v>19</v>
      </c>
      <c r="D97" s="22">
        <v>7</v>
      </c>
      <c r="E97" s="22">
        <v>2023</v>
      </c>
      <c r="F97" s="50" t="s">
        <v>39</v>
      </c>
      <c r="G97" s="25" t="s">
        <v>403</v>
      </c>
      <c r="H97" s="22" t="s">
        <v>534</v>
      </c>
      <c r="I97" s="22" t="s">
        <v>55</v>
      </c>
      <c r="J97" s="24" t="s">
        <v>588</v>
      </c>
      <c r="K97" s="24">
        <v>19</v>
      </c>
      <c r="L97" s="24">
        <v>7</v>
      </c>
      <c r="M97" s="24">
        <v>2023</v>
      </c>
      <c r="N97" s="24">
        <v>30</v>
      </c>
      <c r="O97" s="24">
        <v>9</v>
      </c>
      <c r="P97" s="24">
        <v>2023</v>
      </c>
      <c r="Q97" s="24" t="s">
        <v>532</v>
      </c>
      <c r="R97" s="24" t="s">
        <v>536</v>
      </c>
      <c r="S97" s="24" t="s">
        <v>536</v>
      </c>
      <c r="T97" s="22" t="s">
        <v>310</v>
      </c>
      <c r="U97" s="22" t="s">
        <v>310</v>
      </c>
      <c r="V97" s="22" t="s">
        <v>310</v>
      </c>
      <c r="W97" s="22" t="s">
        <v>310</v>
      </c>
      <c r="X97" s="22" t="s">
        <v>310</v>
      </c>
      <c r="Y97" s="75" t="s">
        <v>310</v>
      </c>
      <c r="Z97" s="75"/>
      <c r="AA97" s="75"/>
      <c r="AB97" s="22" t="s">
        <v>310</v>
      </c>
      <c r="AC97" s="22" t="s">
        <v>310</v>
      </c>
      <c r="AD97" s="22" t="s">
        <v>310</v>
      </c>
      <c r="AE97" s="22" t="s">
        <v>310</v>
      </c>
      <c r="AF97" s="22" t="s">
        <v>310</v>
      </c>
      <c r="AG97" s="75" t="s">
        <v>310</v>
      </c>
      <c r="AH97" s="75"/>
      <c r="AI97" s="75"/>
      <c r="AJ97" s="28" t="s">
        <v>304</v>
      </c>
      <c r="AK97" s="22">
        <v>9</v>
      </c>
      <c r="AL97" s="22">
        <v>10</v>
      </c>
      <c r="AM97" s="22">
        <v>2023</v>
      </c>
      <c r="AN97" s="10">
        <v>1</v>
      </c>
      <c r="AO97" s="75" t="s">
        <v>841</v>
      </c>
      <c r="AP97" s="75"/>
      <c r="AQ97" s="75"/>
      <c r="AR97" s="28" t="s">
        <v>304</v>
      </c>
      <c r="AS97" s="22">
        <v>9</v>
      </c>
      <c r="AT97" s="22">
        <v>10</v>
      </c>
      <c r="AU97" s="22">
        <v>2023</v>
      </c>
      <c r="AV97" s="10">
        <v>1</v>
      </c>
      <c r="AW97" s="155" t="s">
        <v>841</v>
      </c>
      <c r="AX97" s="155"/>
      <c r="AY97" s="155"/>
      <c r="AZ97" s="147"/>
      <c r="BA97" s="147"/>
    </row>
    <row r="98" spans="1:53" s="11" customFormat="1" ht="102" x14ac:dyDescent="0.25">
      <c r="A98" s="22">
        <f>1+A97</f>
        <v>47</v>
      </c>
      <c r="B98" s="22" t="s">
        <v>544</v>
      </c>
      <c r="C98" s="22">
        <v>19</v>
      </c>
      <c r="D98" s="22">
        <v>7</v>
      </c>
      <c r="E98" s="22">
        <v>2023</v>
      </c>
      <c r="F98" s="50" t="s">
        <v>39</v>
      </c>
      <c r="G98" s="25" t="s">
        <v>403</v>
      </c>
      <c r="H98" s="22" t="s">
        <v>541</v>
      </c>
      <c r="I98" s="22" t="s">
        <v>55</v>
      </c>
      <c r="J98" s="24" t="s">
        <v>537</v>
      </c>
      <c r="K98" s="24">
        <v>19</v>
      </c>
      <c r="L98" s="24">
        <v>7</v>
      </c>
      <c r="M98" s="24">
        <v>2023</v>
      </c>
      <c r="N98" s="24">
        <v>30</v>
      </c>
      <c r="O98" s="24">
        <v>9</v>
      </c>
      <c r="P98" s="24">
        <v>2023</v>
      </c>
      <c r="Q98" s="24" t="s">
        <v>532</v>
      </c>
      <c r="R98" s="24" t="s">
        <v>538</v>
      </c>
      <c r="S98" s="24" t="s">
        <v>538</v>
      </c>
      <c r="T98" s="22" t="s">
        <v>310</v>
      </c>
      <c r="U98" s="22" t="s">
        <v>310</v>
      </c>
      <c r="V98" s="22" t="s">
        <v>310</v>
      </c>
      <c r="W98" s="22" t="s">
        <v>310</v>
      </c>
      <c r="X98" s="22" t="s">
        <v>310</v>
      </c>
      <c r="Y98" s="75" t="s">
        <v>310</v>
      </c>
      <c r="Z98" s="75"/>
      <c r="AA98" s="75"/>
      <c r="AB98" s="22" t="s">
        <v>310</v>
      </c>
      <c r="AC98" s="22" t="s">
        <v>310</v>
      </c>
      <c r="AD98" s="22" t="s">
        <v>310</v>
      </c>
      <c r="AE98" s="22" t="s">
        <v>310</v>
      </c>
      <c r="AF98" s="22" t="s">
        <v>310</v>
      </c>
      <c r="AG98" s="75" t="s">
        <v>310</v>
      </c>
      <c r="AH98" s="75"/>
      <c r="AI98" s="75"/>
      <c r="AJ98" s="28" t="s">
        <v>304</v>
      </c>
      <c r="AK98" s="22">
        <v>9</v>
      </c>
      <c r="AL98" s="22">
        <v>10</v>
      </c>
      <c r="AM98" s="22">
        <v>2023</v>
      </c>
      <c r="AN98" s="10">
        <v>1</v>
      </c>
      <c r="AO98" s="70" t="s">
        <v>842</v>
      </c>
      <c r="AP98" s="70"/>
      <c r="AQ98" s="70"/>
      <c r="AR98" s="28" t="s">
        <v>304</v>
      </c>
      <c r="AS98" s="22">
        <v>9</v>
      </c>
      <c r="AT98" s="22">
        <v>10</v>
      </c>
      <c r="AU98" s="22">
        <v>2023</v>
      </c>
      <c r="AV98" s="10">
        <v>1</v>
      </c>
      <c r="AW98" s="146" t="s">
        <v>842</v>
      </c>
      <c r="AX98" s="146"/>
      <c r="AY98" s="146"/>
      <c r="AZ98" s="147"/>
      <c r="BA98" s="147"/>
    </row>
    <row r="99" spans="1:53" s="11" customFormat="1" ht="141.75" customHeight="1" x14ac:dyDescent="0.25">
      <c r="A99" s="22">
        <f>1+A98</f>
        <v>48</v>
      </c>
      <c r="B99" s="22" t="s">
        <v>545</v>
      </c>
      <c r="C99" s="22">
        <v>19</v>
      </c>
      <c r="D99" s="22">
        <v>7</v>
      </c>
      <c r="E99" s="22">
        <v>2023</v>
      </c>
      <c r="F99" s="50" t="s">
        <v>39</v>
      </c>
      <c r="G99" s="25" t="s">
        <v>403</v>
      </c>
      <c r="H99" s="22" t="s">
        <v>542</v>
      </c>
      <c r="I99" s="22" t="s">
        <v>55</v>
      </c>
      <c r="J99" s="24" t="s">
        <v>589</v>
      </c>
      <c r="K99" s="24">
        <v>19</v>
      </c>
      <c r="L99" s="24">
        <v>7</v>
      </c>
      <c r="M99" s="24">
        <v>2023</v>
      </c>
      <c r="N99" s="24">
        <v>30</v>
      </c>
      <c r="O99" s="24">
        <v>9</v>
      </c>
      <c r="P99" s="24">
        <v>2023</v>
      </c>
      <c r="Q99" s="24" t="s">
        <v>532</v>
      </c>
      <c r="R99" s="24" t="s">
        <v>539</v>
      </c>
      <c r="S99" s="24" t="s">
        <v>540</v>
      </c>
      <c r="T99" s="22" t="s">
        <v>310</v>
      </c>
      <c r="U99" s="22" t="s">
        <v>310</v>
      </c>
      <c r="V99" s="22" t="s">
        <v>310</v>
      </c>
      <c r="W99" s="22" t="s">
        <v>310</v>
      </c>
      <c r="X99" s="22" t="s">
        <v>310</v>
      </c>
      <c r="Y99" s="75" t="s">
        <v>310</v>
      </c>
      <c r="Z99" s="75"/>
      <c r="AA99" s="75"/>
      <c r="AB99" s="22" t="s">
        <v>310</v>
      </c>
      <c r="AC99" s="22" t="s">
        <v>310</v>
      </c>
      <c r="AD99" s="22" t="s">
        <v>310</v>
      </c>
      <c r="AE99" s="22" t="s">
        <v>310</v>
      </c>
      <c r="AF99" s="22" t="s">
        <v>310</v>
      </c>
      <c r="AG99" s="75" t="s">
        <v>310</v>
      </c>
      <c r="AH99" s="75"/>
      <c r="AI99" s="75"/>
      <c r="AJ99" s="22" t="s">
        <v>297</v>
      </c>
      <c r="AK99" s="22">
        <v>9</v>
      </c>
      <c r="AL99" s="22">
        <v>10</v>
      </c>
      <c r="AM99" s="22">
        <v>2023</v>
      </c>
      <c r="AN99" s="10">
        <v>0.2</v>
      </c>
      <c r="AO99" s="70" t="s">
        <v>798</v>
      </c>
      <c r="AP99" s="70"/>
      <c r="AQ99" s="70"/>
      <c r="AR99" s="22" t="s">
        <v>297</v>
      </c>
      <c r="AS99" s="22">
        <v>10</v>
      </c>
      <c r="AT99" s="22">
        <v>1</v>
      </c>
      <c r="AU99" s="22">
        <v>2024</v>
      </c>
      <c r="AV99" s="7">
        <v>0.5</v>
      </c>
      <c r="AW99" s="146" t="s">
        <v>905</v>
      </c>
      <c r="AX99" s="146"/>
      <c r="AY99" s="146"/>
      <c r="AZ99" s="147"/>
      <c r="BA99" s="147"/>
    </row>
    <row r="100" spans="1:53" s="11" customFormat="1" ht="63.75" x14ac:dyDescent="0.25">
      <c r="A100" s="67">
        <f>1+A99</f>
        <v>49</v>
      </c>
      <c r="B100" s="67" t="s">
        <v>546</v>
      </c>
      <c r="C100" s="67">
        <v>19</v>
      </c>
      <c r="D100" s="67">
        <v>7</v>
      </c>
      <c r="E100" s="67">
        <v>2023</v>
      </c>
      <c r="F100" s="68" t="s">
        <v>39</v>
      </c>
      <c r="G100" s="69" t="s">
        <v>403</v>
      </c>
      <c r="H100" s="67" t="s">
        <v>543</v>
      </c>
      <c r="I100" s="67" t="s">
        <v>55</v>
      </c>
      <c r="J100" s="24" t="s">
        <v>547</v>
      </c>
      <c r="K100" s="24">
        <v>19</v>
      </c>
      <c r="L100" s="24">
        <v>7</v>
      </c>
      <c r="M100" s="24">
        <v>2023</v>
      </c>
      <c r="N100" s="24">
        <v>30</v>
      </c>
      <c r="O100" s="24">
        <v>9</v>
      </c>
      <c r="P100" s="24">
        <v>2023</v>
      </c>
      <c r="Q100" s="24" t="s">
        <v>532</v>
      </c>
      <c r="R100" s="24" t="s">
        <v>548</v>
      </c>
      <c r="S100" s="24" t="s">
        <v>548</v>
      </c>
      <c r="T100" s="22" t="s">
        <v>310</v>
      </c>
      <c r="U100" s="22" t="s">
        <v>310</v>
      </c>
      <c r="V100" s="22" t="s">
        <v>310</v>
      </c>
      <c r="W100" s="22" t="s">
        <v>310</v>
      </c>
      <c r="X100" s="22" t="s">
        <v>310</v>
      </c>
      <c r="Y100" s="75" t="s">
        <v>310</v>
      </c>
      <c r="Z100" s="75"/>
      <c r="AA100" s="75"/>
      <c r="AB100" s="22" t="s">
        <v>310</v>
      </c>
      <c r="AC100" s="22" t="s">
        <v>310</v>
      </c>
      <c r="AD100" s="22" t="s">
        <v>310</v>
      </c>
      <c r="AE100" s="22" t="s">
        <v>310</v>
      </c>
      <c r="AF100" s="22" t="s">
        <v>310</v>
      </c>
      <c r="AG100" s="75" t="s">
        <v>310</v>
      </c>
      <c r="AH100" s="75"/>
      <c r="AI100" s="75"/>
      <c r="AJ100" s="28" t="s">
        <v>304</v>
      </c>
      <c r="AK100" s="22">
        <v>9</v>
      </c>
      <c r="AL100" s="22">
        <v>10</v>
      </c>
      <c r="AM100" s="22">
        <v>2023</v>
      </c>
      <c r="AN100" s="10">
        <v>1</v>
      </c>
      <c r="AO100" s="70" t="s">
        <v>843</v>
      </c>
      <c r="AP100" s="70"/>
      <c r="AQ100" s="70"/>
      <c r="AR100" s="28" t="s">
        <v>304</v>
      </c>
      <c r="AS100" s="22">
        <v>9</v>
      </c>
      <c r="AT100" s="22">
        <v>10</v>
      </c>
      <c r="AU100" s="22">
        <v>2023</v>
      </c>
      <c r="AV100" s="10">
        <v>1</v>
      </c>
      <c r="AW100" s="146" t="s">
        <v>843</v>
      </c>
      <c r="AX100" s="146"/>
      <c r="AY100" s="146"/>
      <c r="AZ100" s="147"/>
      <c r="BA100" s="147"/>
    </row>
    <row r="101" spans="1:53" s="11" customFormat="1" ht="63.75" x14ac:dyDescent="0.25">
      <c r="A101" s="67"/>
      <c r="B101" s="67" t="s">
        <v>530</v>
      </c>
      <c r="C101" s="67">
        <v>19</v>
      </c>
      <c r="D101" s="67">
        <v>7</v>
      </c>
      <c r="E101" s="67">
        <v>2023</v>
      </c>
      <c r="F101" s="68"/>
      <c r="G101" s="69"/>
      <c r="H101" s="67"/>
      <c r="I101" s="67"/>
      <c r="J101" s="24" t="s">
        <v>590</v>
      </c>
      <c r="K101" s="24">
        <v>19</v>
      </c>
      <c r="L101" s="24">
        <v>7</v>
      </c>
      <c r="M101" s="24">
        <v>2023</v>
      </c>
      <c r="N101" s="24">
        <v>30</v>
      </c>
      <c r="O101" s="24">
        <v>9</v>
      </c>
      <c r="P101" s="24">
        <v>2023</v>
      </c>
      <c r="Q101" s="24" t="s">
        <v>532</v>
      </c>
      <c r="R101" s="24" t="s">
        <v>549</v>
      </c>
      <c r="S101" s="24" t="s">
        <v>549</v>
      </c>
      <c r="T101" s="22" t="s">
        <v>310</v>
      </c>
      <c r="U101" s="22" t="s">
        <v>310</v>
      </c>
      <c r="V101" s="22" t="s">
        <v>310</v>
      </c>
      <c r="W101" s="22" t="s">
        <v>310</v>
      </c>
      <c r="X101" s="22" t="s">
        <v>310</v>
      </c>
      <c r="Y101" s="75" t="s">
        <v>310</v>
      </c>
      <c r="Z101" s="75"/>
      <c r="AA101" s="75"/>
      <c r="AB101" s="22" t="s">
        <v>310</v>
      </c>
      <c r="AC101" s="22" t="s">
        <v>310</v>
      </c>
      <c r="AD101" s="22" t="s">
        <v>310</v>
      </c>
      <c r="AE101" s="22" t="s">
        <v>310</v>
      </c>
      <c r="AF101" s="22" t="s">
        <v>310</v>
      </c>
      <c r="AG101" s="75" t="s">
        <v>310</v>
      </c>
      <c r="AH101" s="75"/>
      <c r="AI101" s="75"/>
      <c r="AJ101" s="28" t="s">
        <v>304</v>
      </c>
      <c r="AK101" s="22">
        <v>10</v>
      </c>
      <c r="AL101" s="22">
        <v>10</v>
      </c>
      <c r="AM101" s="22">
        <v>2023</v>
      </c>
      <c r="AN101" s="10">
        <v>1</v>
      </c>
      <c r="AO101" s="70" t="s">
        <v>844</v>
      </c>
      <c r="AP101" s="70"/>
      <c r="AQ101" s="70"/>
      <c r="AR101" s="28" t="s">
        <v>304</v>
      </c>
      <c r="AS101" s="22">
        <v>10</v>
      </c>
      <c r="AT101" s="22">
        <v>10</v>
      </c>
      <c r="AU101" s="22">
        <v>2023</v>
      </c>
      <c r="AV101" s="10">
        <v>1</v>
      </c>
      <c r="AW101" s="146" t="s">
        <v>844</v>
      </c>
      <c r="AX101" s="146"/>
      <c r="AY101" s="146"/>
      <c r="AZ101" s="147"/>
      <c r="BA101" s="147"/>
    </row>
    <row r="102" spans="1:53" s="11" customFormat="1" ht="153" x14ac:dyDescent="0.25">
      <c r="A102" s="22">
        <f>1+A100</f>
        <v>50</v>
      </c>
      <c r="B102" s="22" t="s">
        <v>109</v>
      </c>
      <c r="C102" s="22">
        <v>21</v>
      </c>
      <c r="D102" s="22">
        <v>1</v>
      </c>
      <c r="E102" s="22">
        <v>2022</v>
      </c>
      <c r="F102" s="51" t="s">
        <v>110</v>
      </c>
      <c r="G102" s="25" t="s">
        <v>66</v>
      </c>
      <c r="H102" s="22" t="s">
        <v>111</v>
      </c>
      <c r="I102" s="22" t="s">
        <v>55</v>
      </c>
      <c r="J102" s="22" t="s">
        <v>362</v>
      </c>
      <c r="K102" s="22">
        <v>19</v>
      </c>
      <c r="L102" s="22">
        <v>4</v>
      </c>
      <c r="M102" s="22">
        <v>2023</v>
      </c>
      <c r="N102" s="22">
        <v>30</v>
      </c>
      <c r="O102" s="22">
        <v>6</v>
      </c>
      <c r="P102" s="22">
        <v>2023</v>
      </c>
      <c r="Q102" s="22" t="s">
        <v>112</v>
      </c>
      <c r="R102" s="22" t="s">
        <v>363</v>
      </c>
      <c r="S102" s="22" t="s">
        <v>363</v>
      </c>
      <c r="T102" s="22" t="s">
        <v>297</v>
      </c>
      <c r="U102" s="22">
        <v>18</v>
      </c>
      <c r="V102" s="22">
        <v>4</v>
      </c>
      <c r="W102" s="22">
        <v>2023</v>
      </c>
      <c r="X102" s="10">
        <v>0</v>
      </c>
      <c r="Y102" s="70" t="s">
        <v>340</v>
      </c>
      <c r="Z102" s="70"/>
      <c r="AA102" s="70"/>
      <c r="AB102" s="22" t="s">
        <v>297</v>
      </c>
      <c r="AC102" s="22">
        <v>5</v>
      </c>
      <c r="AD102" s="22">
        <v>6</v>
      </c>
      <c r="AE102" s="22">
        <v>2023</v>
      </c>
      <c r="AF102" s="10">
        <v>0.5</v>
      </c>
      <c r="AG102" s="70" t="s">
        <v>677</v>
      </c>
      <c r="AH102" s="70"/>
      <c r="AI102" s="70"/>
      <c r="AJ102" s="28" t="s">
        <v>304</v>
      </c>
      <c r="AK102" s="22">
        <v>6</v>
      </c>
      <c r="AL102" s="22">
        <v>10</v>
      </c>
      <c r="AM102" s="22">
        <v>2023</v>
      </c>
      <c r="AN102" s="10">
        <v>1</v>
      </c>
      <c r="AO102" s="81" t="s">
        <v>845</v>
      </c>
      <c r="AP102" s="82"/>
      <c r="AQ102" s="83"/>
      <c r="AR102" s="28" t="s">
        <v>304</v>
      </c>
      <c r="AS102" s="22">
        <v>6</v>
      </c>
      <c r="AT102" s="22">
        <v>10</v>
      </c>
      <c r="AU102" s="22">
        <v>2023</v>
      </c>
      <c r="AV102" s="10">
        <v>1</v>
      </c>
      <c r="AW102" s="158" t="s">
        <v>845</v>
      </c>
      <c r="AX102" s="159"/>
      <c r="AY102" s="160"/>
      <c r="AZ102" s="147"/>
      <c r="BA102" s="147"/>
    </row>
    <row r="103" spans="1:53" s="11" customFormat="1" ht="63.75" x14ac:dyDescent="0.25">
      <c r="A103" s="67">
        <f>1+A102</f>
        <v>51</v>
      </c>
      <c r="B103" s="67" t="s">
        <v>404</v>
      </c>
      <c r="C103" s="67">
        <v>12</v>
      </c>
      <c r="D103" s="67">
        <v>7</v>
      </c>
      <c r="E103" s="67">
        <v>2023</v>
      </c>
      <c r="F103" s="98" t="s">
        <v>110</v>
      </c>
      <c r="G103" s="69" t="s">
        <v>403</v>
      </c>
      <c r="H103" s="67" t="s">
        <v>405</v>
      </c>
      <c r="I103" s="67" t="s">
        <v>510</v>
      </c>
      <c r="J103" s="22" t="s">
        <v>511</v>
      </c>
      <c r="K103" s="22">
        <v>12</v>
      </c>
      <c r="L103" s="22">
        <v>7</v>
      </c>
      <c r="M103" s="22">
        <v>2023</v>
      </c>
      <c r="N103" s="13">
        <v>31</v>
      </c>
      <c r="O103" s="14">
        <v>10</v>
      </c>
      <c r="P103" s="14">
        <v>2023</v>
      </c>
      <c r="Q103" s="22" t="s">
        <v>468</v>
      </c>
      <c r="R103" s="22" t="s">
        <v>470</v>
      </c>
      <c r="S103" s="22" t="s">
        <v>470</v>
      </c>
      <c r="T103" s="22" t="s">
        <v>310</v>
      </c>
      <c r="U103" s="22" t="s">
        <v>310</v>
      </c>
      <c r="V103" s="22" t="s">
        <v>310</v>
      </c>
      <c r="W103" s="22" t="s">
        <v>310</v>
      </c>
      <c r="X103" s="22" t="s">
        <v>310</v>
      </c>
      <c r="Y103" s="75" t="s">
        <v>310</v>
      </c>
      <c r="Z103" s="75"/>
      <c r="AA103" s="75"/>
      <c r="AB103" s="22" t="s">
        <v>310</v>
      </c>
      <c r="AC103" s="22" t="s">
        <v>310</v>
      </c>
      <c r="AD103" s="22" t="s">
        <v>310</v>
      </c>
      <c r="AE103" s="22" t="s">
        <v>310</v>
      </c>
      <c r="AF103" s="22" t="s">
        <v>310</v>
      </c>
      <c r="AG103" s="75" t="s">
        <v>310</v>
      </c>
      <c r="AH103" s="75"/>
      <c r="AI103" s="75"/>
      <c r="AJ103" s="22" t="s">
        <v>298</v>
      </c>
      <c r="AK103" s="22">
        <v>6</v>
      </c>
      <c r="AL103" s="22">
        <v>10</v>
      </c>
      <c r="AM103" s="22">
        <v>2023</v>
      </c>
      <c r="AN103" s="10">
        <v>0.5</v>
      </c>
      <c r="AO103" s="81" t="s">
        <v>846</v>
      </c>
      <c r="AP103" s="82"/>
      <c r="AQ103" s="83"/>
      <c r="AR103" s="28" t="s">
        <v>304</v>
      </c>
      <c r="AS103" s="22">
        <v>3</v>
      </c>
      <c r="AT103" s="22">
        <v>1</v>
      </c>
      <c r="AU103" s="22">
        <v>2024</v>
      </c>
      <c r="AV103" s="10">
        <v>1</v>
      </c>
      <c r="AW103" s="146" t="s">
        <v>906</v>
      </c>
      <c r="AX103" s="146"/>
      <c r="AY103" s="146"/>
      <c r="AZ103" s="147"/>
      <c r="BA103" s="147"/>
    </row>
    <row r="104" spans="1:53" s="11" customFormat="1" ht="76.5" x14ac:dyDescent="0.25">
      <c r="A104" s="67"/>
      <c r="B104" s="67"/>
      <c r="C104" s="67"/>
      <c r="D104" s="67"/>
      <c r="E104" s="67"/>
      <c r="F104" s="98"/>
      <c r="G104" s="69"/>
      <c r="H104" s="67"/>
      <c r="I104" s="67"/>
      <c r="J104" s="22" t="s">
        <v>512</v>
      </c>
      <c r="K104" s="22">
        <v>12</v>
      </c>
      <c r="L104" s="22">
        <v>7</v>
      </c>
      <c r="M104" s="22">
        <v>2023</v>
      </c>
      <c r="N104" s="13">
        <v>31</v>
      </c>
      <c r="O104" s="14">
        <v>8</v>
      </c>
      <c r="P104" s="14">
        <v>2023</v>
      </c>
      <c r="Q104" s="22" t="s">
        <v>468</v>
      </c>
      <c r="R104" s="22" t="s">
        <v>513</v>
      </c>
      <c r="S104" s="22" t="s">
        <v>513</v>
      </c>
      <c r="T104" s="22" t="s">
        <v>310</v>
      </c>
      <c r="U104" s="22" t="s">
        <v>310</v>
      </c>
      <c r="V104" s="22" t="s">
        <v>310</v>
      </c>
      <c r="W104" s="22" t="s">
        <v>310</v>
      </c>
      <c r="X104" s="22" t="s">
        <v>310</v>
      </c>
      <c r="Y104" s="75" t="s">
        <v>310</v>
      </c>
      <c r="Z104" s="75"/>
      <c r="AA104" s="75"/>
      <c r="AB104" s="22" t="s">
        <v>310</v>
      </c>
      <c r="AC104" s="22" t="s">
        <v>310</v>
      </c>
      <c r="AD104" s="22" t="s">
        <v>310</v>
      </c>
      <c r="AE104" s="22" t="s">
        <v>310</v>
      </c>
      <c r="AF104" s="22" t="s">
        <v>310</v>
      </c>
      <c r="AG104" s="75" t="s">
        <v>310</v>
      </c>
      <c r="AH104" s="75"/>
      <c r="AI104" s="75"/>
      <c r="AJ104" s="28" t="s">
        <v>304</v>
      </c>
      <c r="AK104" s="22">
        <v>6</v>
      </c>
      <c r="AL104" s="22">
        <v>10</v>
      </c>
      <c r="AM104" s="22">
        <v>2023</v>
      </c>
      <c r="AN104" s="10">
        <v>1</v>
      </c>
      <c r="AO104" s="81" t="s">
        <v>696</v>
      </c>
      <c r="AP104" s="82"/>
      <c r="AQ104" s="83"/>
      <c r="AR104" s="28" t="s">
        <v>304</v>
      </c>
      <c r="AS104" s="22">
        <v>6</v>
      </c>
      <c r="AT104" s="22">
        <v>10</v>
      </c>
      <c r="AU104" s="22">
        <v>2023</v>
      </c>
      <c r="AV104" s="10">
        <v>1</v>
      </c>
      <c r="AW104" s="158" t="s">
        <v>696</v>
      </c>
      <c r="AX104" s="159"/>
      <c r="AY104" s="160"/>
      <c r="AZ104" s="147"/>
      <c r="BA104" s="147"/>
    </row>
    <row r="105" spans="1:53" s="11" customFormat="1" ht="63.75" x14ac:dyDescent="0.25">
      <c r="A105" s="67"/>
      <c r="B105" s="67"/>
      <c r="C105" s="67"/>
      <c r="D105" s="67"/>
      <c r="E105" s="67"/>
      <c r="F105" s="98"/>
      <c r="G105" s="69"/>
      <c r="H105" s="67"/>
      <c r="I105" s="67"/>
      <c r="J105" s="22" t="s">
        <v>469</v>
      </c>
      <c r="K105" s="22">
        <v>12</v>
      </c>
      <c r="L105" s="22">
        <v>7</v>
      </c>
      <c r="M105" s="22">
        <v>2023</v>
      </c>
      <c r="N105" s="13">
        <v>31</v>
      </c>
      <c r="O105" s="14">
        <v>7</v>
      </c>
      <c r="P105" s="14">
        <v>2023</v>
      </c>
      <c r="Q105" s="22" t="s">
        <v>468</v>
      </c>
      <c r="R105" s="22" t="s">
        <v>514</v>
      </c>
      <c r="S105" s="22" t="s">
        <v>514</v>
      </c>
      <c r="T105" s="22" t="s">
        <v>310</v>
      </c>
      <c r="U105" s="22" t="s">
        <v>310</v>
      </c>
      <c r="V105" s="22" t="s">
        <v>310</v>
      </c>
      <c r="W105" s="22" t="s">
        <v>310</v>
      </c>
      <c r="X105" s="22" t="s">
        <v>310</v>
      </c>
      <c r="Y105" s="75" t="s">
        <v>310</v>
      </c>
      <c r="Z105" s="75"/>
      <c r="AA105" s="75"/>
      <c r="AB105" s="22" t="s">
        <v>310</v>
      </c>
      <c r="AC105" s="22" t="s">
        <v>310</v>
      </c>
      <c r="AD105" s="22" t="s">
        <v>310</v>
      </c>
      <c r="AE105" s="22" t="s">
        <v>310</v>
      </c>
      <c r="AF105" s="22" t="s">
        <v>310</v>
      </c>
      <c r="AG105" s="75" t="s">
        <v>310</v>
      </c>
      <c r="AH105" s="75"/>
      <c r="AI105" s="75"/>
      <c r="AJ105" s="28" t="s">
        <v>304</v>
      </c>
      <c r="AK105" s="22">
        <v>6</v>
      </c>
      <c r="AL105" s="22">
        <v>10</v>
      </c>
      <c r="AM105" s="22">
        <v>2023</v>
      </c>
      <c r="AN105" s="10">
        <v>1</v>
      </c>
      <c r="AO105" s="76" t="s">
        <v>847</v>
      </c>
      <c r="AP105" s="77"/>
      <c r="AQ105" s="78"/>
      <c r="AR105" s="28" t="s">
        <v>304</v>
      </c>
      <c r="AS105" s="22">
        <v>6</v>
      </c>
      <c r="AT105" s="22">
        <v>10</v>
      </c>
      <c r="AU105" s="22">
        <v>2023</v>
      </c>
      <c r="AV105" s="10">
        <v>1</v>
      </c>
      <c r="AW105" s="151" t="s">
        <v>847</v>
      </c>
      <c r="AX105" s="152"/>
      <c r="AY105" s="153"/>
      <c r="AZ105" s="147"/>
      <c r="BA105" s="147"/>
    </row>
    <row r="106" spans="1:53" s="11" customFormat="1" ht="76.5" x14ac:dyDescent="0.25">
      <c r="A106" s="67"/>
      <c r="B106" s="67"/>
      <c r="C106" s="67"/>
      <c r="D106" s="67"/>
      <c r="E106" s="67"/>
      <c r="F106" s="98"/>
      <c r="G106" s="69"/>
      <c r="H106" s="67"/>
      <c r="I106" s="67"/>
      <c r="J106" s="22" t="s">
        <v>515</v>
      </c>
      <c r="K106" s="22">
        <v>12</v>
      </c>
      <c r="L106" s="22">
        <v>7</v>
      </c>
      <c r="M106" s="22">
        <v>2023</v>
      </c>
      <c r="N106" s="13">
        <v>30</v>
      </c>
      <c r="O106" s="14">
        <v>12</v>
      </c>
      <c r="P106" s="14">
        <v>2023</v>
      </c>
      <c r="Q106" s="22" t="s">
        <v>468</v>
      </c>
      <c r="R106" s="22" t="s">
        <v>471</v>
      </c>
      <c r="S106" s="22" t="s">
        <v>471</v>
      </c>
      <c r="T106" s="22" t="s">
        <v>310</v>
      </c>
      <c r="U106" s="22" t="s">
        <v>310</v>
      </c>
      <c r="V106" s="22" t="s">
        <v>310</v>
      </c>
      <c r="W106" s="22" t="s">
        <v>310</v>
      </c>
      <c r="X106" s="22" t="s">
        <v>310</v>
      </c>
      <c r="Y106" s="75" t="s">
        <v>310</v>
      </c>
      <c r="Z106" s="75"/>
      <c r="AA106" s="75"/>
      <c r="AB106" s="22" t="s">
        <v>310</v>
      </c>
      <c r="AC106" s="22" t="s">
        <v>310</v>
      </c>
      <c r="AD106" s="22" t="s">
        <v>310</v>
      </c>
      <c r="AE106" s="22" t="s">
        <v>310</v>
      </c>
      <c r="AF106" s="22" t="s">
        <v>310</v>
      </c>
      <c r="AG106" s="75" t="s">
        <v>310</v>
      </c>
      <c r="AH106" s="75"/>
      <c r="AI106" s="75"/>
      <c r="AJ106" s="22" t="s">
        <v>298</v>
      </c>
      <c r="AK106" s="22">
        <v>6</v>
      </c>
      <c r="AL106" s="22">
        <v>10</v>
      </c>
      <c r="AM106" s="22">
        <v>2023</v>
      </c>
      <c r="AN106" s="10">
        <v>0.42849999999999999</v>
      </c>
      <c r="AO106" s="76" t="s">
        <v>799</v>
      </c>
      <c r="AP106" s="77"/>
      <c r="AQ106" s="78"/>
      <c r="AR106" s="28" t="s">
        <v>304</v>
      </c>
      <c r="AS106" s="22">
        <v>3</v>
      </c>
      <c r="AT106" s="22">
        <v>1</v>
      </c>
      <c r="AU106" s="22">
        <v>2024</v>
      </c>
      <c r="AV106" s="7">
        <v>1</v>
      </c>
      <c r="AW106" s="146" t="s">
        <v>907</v>
      </c>
      <c r="AX106" s="146"/>
      <c r="AY106" s="146"/>
      <c r="AZ106" s="147"/>
      <c r="BA106" s="147"/>
    </row>
    <row r="107" spans="1:53" s="11" customFormat="1" ht="114.75" x14ac:dyDescent="0.25">
      <c r="A107" s="22">
        <f>1+A103</f>
        <v>52</v>
      </c>
      <c r="B107" s="22" t="s">
        <v>473</v>
      </c>
      <c r="C107" s="22">
        <v>12</v>
      </c>
      <c r="D107" s="22">
        <v>7</v>
      </c>
      <c r="E107" s="22">
        <v>2023</v>
      </c>
      <c r="F107" s="51" t="s">
        <v>110</v>
      </c>
      <c r="G107" s="25" t="s">
        <v>403</v>
      </c>
      <c r="H107" s="22" t="s">
        <v>472</v>
      </c>
      <c r="I107" s="22" t="s">
        <v>55</v>
      </c>
      <c r="J107" s="22" t="s">
        <v>516</v>
      </c>
      <c r="K107" s="22">
        <v>12</v>
      </c>
      <c r="L107" s="22">
        <v>7</v>
      </c>
      <c r="M107" s="22">
        <v>2023</v>
      </c>
      <c r="N107" s="13">
        <v>31</v>
      </c>
      <c r="O107" s="14">
        <v>12</v>
      </c>
      <c r="P107" s="14">
        <v>2023</v>
      </c>
      <c r="Q107" s="22" t="s">
        <v>468</v>
      </c>
      <c r="R107" s="22" t="s">
        <v>474</v>
      </c>
      <c r="S107" s="22" t="s">
        <v>474</v>
      </c>
      <c r="T107" s="22" t="s">
        <v>310</v>
      </c>
      <c r="U107" s="22" t="s">
        <v>310</v>
      </c>
      <c r="V107" s="22" t="s">
        <v>310</v>
      </c>
      <c r="W107" s="22" t="s">
        <v>310</v>
      </c>
      <c r="X107" s="22" t="s">
        <v>310</v>
      </c>
      <c r="Y107" s="75" t="s">
        <v>310</v>
      </c>
      <c r="Z107" s="75"/>
      <c r="AA107" s="75"/>
      <c r="AB107" s="22" t="s">
        <v>310</v>
      </c>
      <c r="AC107" s="22" t="s">
        <v>310</v>
      </c>
      <c r="AD107" s="22" t="s">
        <v>310</v>
      </c>
      <c r="AE107" s="22" t="s">
        <v>310</v>
      </c>
      <c r="AF107" s="22" t="s">
        <v>310</v>
      </c>
      <c r="AG107" s="75" t="s">
        <v>310</v>
      </c>
      <c r="AH107" s="75"/>
      <c r="AI107" s="75"/>
      <c r="AJ107" s="22" t="s">
        <v>298</v>
      </c>
      <c r="AK107" s="22">
        <v>6</v>
      </c>
      <c r="AL107" s="22">
        <v>10</v>
      </c>
      <c r="AM107" s="22">
        <v>2023</v>
      </c>
      <c r="AN107" s="10">
        <v>0.8</v>
      </c>
      <c r="AO107" s="70" t="s">
        <v>848</v>
      </c>
      <c r="AP107" s="70"/>
      <c r="AQ107" s="70"/>
      <c r="AR107" s="28" t="s">
        <v>304</v>
      </c>
      <c r="AS107" s="22">
        <v>3</v>
      </c>
      <c r="AT107" s="22">
        <v>1</v>
      </c>
      <c r="AU107" s="22">
        <v>2024</v>
      </c>
      <c r="AV107" s="7">
        <v>1</v>
      </c>
      <c r="AW107" s="146" t="s">
        <v>863</v>
      </c>
      <c r="AX107" s="146"/>
      <c r="AY107" s="146"/>
      <c r="AZ107" s="147"/>
      <c r="BA107" s="147"/>
    </row>
    <row r="108" spans="1:53" s="11" customFormat="1" ht="153" x14ac:dyDescent="0.25">
      <c r="A108" s="67">
        <f>1+A107</f>
        <v>53</v>
      </c>
      <c r="B108" s="67" t="s">
        <v>150</v>
      </c>
      <c r="C108" s="67">
        <v>2</v>
      </c>
      <c r="D108" s="67">
        <v>6</v>
      </c>
      <c r="E108" s="67">
        <v>2022</v>
      </c>
      <c r="F108" s="84" t="s">
        <v>121</v>
      </c>
      <c r="G108" s="69" t="s">
        <v>37</v>
      </c>
      <c r="H108" s="74" t="s">
        <v>170</v>
      </c>
      <c r="I108" s="67" t="s">
        <v>151</v>
      </c>
      <c r="J108" s="22" t="s">
        <v>358</v>
      </c>
      <c r="K108" s="22">
        <v>8</v>
      </c>
      <c r="L108" s="22">
        <v>5</v>
      </c>
      <c r="M108" s="22">
        <v>2023</v>
      </c>
      <c r="N108" s="22">
        <v>30</v>
      </c>
      <c r="O108" s="22">
        <v>3</v>
      </c>
      <c r="P108" s="22">
        <v>2024</v>
      </c>
      <c r="Q108" s="22" t="s">
        <v>152</v>
      </c>
      <c r="R108" s="22" t="s">
        <v>360</v>
      </c>
      <c r="S108" s="22" t="s">
        <v>360</v>
      </c>
      <c r="T108" s="22" t="s">
        <v>297</v>
      </c>
      <c r="U108" s="22">
        <v>19</v>
      </c>
      <c r="V108" s="22">
        <v>4</v>
      </c>
      <c r="W108" s="22">
        <v>2023</v>
      </c>
      <c r="X108" s="10">
        <v>0</v>
      </c>
      <c r="Y108" s="75" t="s">
        <v>367</v>
      </c>
      <c r="Z108" s="75"/>
      <c r="AA108" s="75"/>
      <c r="AB108" s="22" t="s">
        <v>298</v>
      </c>
      <c r="AC108" s="22">
        <v>10</v>
      </c>
      <c r="AD108" s="22">
        <v>7</v>
      </c>
      <c r="AE108" s="22">
        <v>2023</v>
      </c>
      <c r="AF108" s="10">
        <v>0.25</v>
      </c>
      <c r="AG108" s="70" t="s">
        <v>678</v>
      </c>
      <c r="AH108" s="70"/>
      <c r="AI108" s="70"/>
      <c r="AJ108" s="22" t="s">
        <v>297</v>
      </c>
      <c r="AK108" s="22">
        <v>9</v>
      </c>
      <c r="AL108" s="22">
        <v>10</v>
      </c>
      <c r="AM108" s="22">
        <v>2023</v>
      </c>
      <c r="AN108" s="10">
        <v>0.5</v>
      </c>
      <c r="AO108" s="70" t="s">
        <v>800</v>
      </c>
      <c r="AP108" s="70"/>
      <c r="AQ108" s="70"/>
      <c r="AR108" s="22" t="s">
        <v>298</v>
      </c>
      <c r="AS108" s="22">
        <v>10</v>
      </c>
      <c r="AT108" s="22">
        <v>1</v>
      </c>
      <c r="AU108" s="22">
        <v>2024</v>
      </c>
      <c r="AV108" s="7">
        <v>0.5</v>
      </c>
      <c r="AW108" s="146" t="s">
        <v>908</v>
      </c>
      <c r="AX108" s="146"/>
      <c r="AY108" s="146"/>
      <c r="AZ108" s="147"/>
      <c r="BA108" s="147"/>
    </row>
    <row r="109" spans="1:53" s="11" customFormat="1" ht="127.5" x14ac:dyDescent="0.25">
      <c r="A109" s="67"/>
      <c r="B109" s="67"/>
      <c r="C109" s="67"/>
      <c r="D109" s="67"/>
      <c r="E109" s="67"/>
      <c r="F109" s="84"/>
      <c r="G109" s="69"/>
      <c r="H109" s="74"/>
      <c r="I109" s="67"/>
      <c r="J109" s="22" t="s">
        <v>359</v>
      </c>
      <c r="K109" s="22">
        <v>8</v>
      </c>
      <c r="L109" s="22">
        <v>5</v>
      </c>
      <c r="M109" s="22">
        <v>2023</v>
      </c>
      <c r="N109" s="22">
        <v>30</v>
      </c>
      <c r="O109" s="22">
        <v>3</v>
      </c>
      <c r="P109" s="22">
        <v>2024</v>
      </c>
      <c r="Q109" s="22" t="s">
        <v>152</v>
      </c>
      <c r="R109" s="22" t="s">
        <v>361</v>
      </c>
      <c r="S109" s="22" t="s">
        <v>361</v>
      </c>
      <c r="T109" s="22" t="s">
        <v>310</v>
      </c>
      <c r="U109" s="22" t="s">
        <v>310</v>
      </c>
      <c r="V109" s="22" t="s">
        <v>310</v>
      </c>
      <c r="W109" s="22" t="s">
        <v>310</v>
      </c>
      <c r="X109" s="22" t="s">
        <v>310</v>
      </c>
      <c r="Y109" s="75" t="s">
        <v>310</v>
      </c>
      <c r="Z109" s="75"/>
      <c r="AA109" s="75"/>
      <c r="AB109" s="22" t="s">
        <v>298</v>
      </c>
      <c r="AC109" s="22">
        <v>10</v>
      </c>
      <c r="AD109" s="22">
        <v>7</v>
      </c>
      <c r="AE109" s="22">
        <v>2023</v>
      </c>
      <c r="AF109" s="10" t="s">
        <v>310</v>
      </c>
      <c r="AG109" s="70" t="s">
        <v>625</v>
      </c>
      <c r="AH109" s="70"/>
      <c r="AI109" s="70"/>
      <c r="AJ109" s="22" t="s">
        <v>297</v>
      </c>
      <c r="AK109" s="22">
        <v>9</v>
      </c>
      <c r="AL109" s="22">
        <v>10</v>
      </c>
      <c r="AM109" s="22">
        <v>2023</v>
      </c>
      <c r="AN109" s="10">
        <v>0</v>
      </c>
      <c r="AO109" s="70" t="s">
        <v>801</v>
      </c>
      <c r="AP109" s="70"/>
      <c r="AQ109" s="70"/>
      <c r="AR109" s="22" t="s">
        <v>298</v>
      </c>
      <c r="AS109" s="22"/>
      <c r="AT109" s="22"/>
      <c r="AU109" s="22"/>
      <c r="AV109" s="7">
        <v>0</v>
      </c>
      <c r="AW109" s="146" t="s">
        <v>908</v>
      </c>
      <c r="AX109" s="146"/>
      <c r="AY109" s="146"/>
      <c r="AZ109" s="147"/>
      <c r="BA109" s="147"/>
    </row>
    <row r="110" spans="1:53" s="11" customFormat="1" ht="102" x14ac:dyDescent="0.25">
      <c r="A110" s="67">
        <f>1+A108</f>
        <v>54</v>
      </c>
      <c r="B110" s="67" t="s">
        <v>201</v>
      </c>
      <c r="C110" s="67">
        <v>23</v>
      </c>
      <c r="D110" s="67">
        <v>9</v>
      </c>
      <c r="E110" s="67">
        <v>2022</v>
      </c>
      <c r="F110" s="84" t="s">
        <v>121</v>
      </c>
      <c r="G110" s="69" t="s">
        <v>37</v>
      </c>
      <c r="H110" s="67" t="s">
        <v>223</v>
      </c>
      <c r="I110" s="67" t="s">
        <v>202</v>
      </c>
      <c r="J110" s="22" t="s">
        <v>231</v>
      </c>
      <c r="K110" s="22">
        <v>23</v>
      </c>
      <c r="L110" s="22">
        <v>9</v>
      </c>
      <c r="M110" s="22">
        <v>2022</v>
      </c>
      <c r="N110" s="22">
        <v>8</v>
      </c>
      <c r="O110" s="22">
        <v>9</v>
      </c>
      <c r="P110" s="22">
        <v>2023</v>
      </c>
      <c r="Q110" s="22" t="s">
        <v>189</v>
      </c>
      <c r="R110" s="22" t="s">
        <v>232</v>
      </c>
      <c r="S110" s="22" t="s">
        <v>232</v>
      </c>
      <c r="T110" s="22" t="s">
        <v>298</v>
      </c>
      <c r="U110" s="22">
        <v>19</v>
      </c>
      <c r="V110" s="22">
        <v>4</v>
      </c>
      <c r="W110" s="22">
        <v>2023</v>
      </c>
      <c r="X110" s="10">
        <v>0</v>
      </c>
      <c r="Y110" s="75" t="s">
        <v>326</v>
      </c>
      <c r="Z110" s="75"/>
      <c r="AA110" s="75"/>
      <c r="AB110" s="22" t="s">
        <v>298</v>
      </c>
      <c r="AC110" s="22">
        <v>10</v>
      </c>
      <c r="AD110" s="22">
        <v>7</v>
      </c>
      <c r="AE110" s="22">
        <v>2023</v>
      </c>
      <c r="AF110" s="10">
        <v>1</v>
      </c>
      <c r="AG110" s="70" t="s">
        <v>679</v>
      </c>
      <c r="AH110" s="70"/>
      <c r="AI110" s="70"/>
      <c r="AJ110" s="28" t="s">
        <v>304</v>
      </c>
      <c r="AK110" s="22">
        <v>9</v>
      </c>
      <c r="AL110" s="22">
        <v>10</v>
      </c>
      <c r="AM110" s="22">
        <v>2023</v>
      </c>
      <c r="AN110" s="10">
        <v>1</v>
      </c>
      <c r="AO110" s="70" t="s">
        <v>679</v>
      </c>
      <c r="AP110" s="70"/>
      <c r="AQ110" s="70"/>
      <c r="AR110" s="28" t="s">
        <v>304</v>
      </c>
      <c r="AS110" s="22">
        <v>9</v>
      </c>
      <c r="AT110" s="22">
        <v>10</v>
      </c>
      <c r="AU110" s="22">
        <v>2023</v>
      </c>
      <c r="AV110" s="10">
        <v>1</v>
      </c>
      <c r="AW110" s="146" t="s">
        <v>679</v>
      </c>
      <c r="AX110" s="146"/>
      <c r="AY110" s="146"/>
      <c r="AZ110" s="147"/>
      <c r="BA110" s="147"/>
    </row>
    <row r="111" spans="1:53" s="11" customFormat="1" ht="51" x14ac:dyDescent="0.25">
      <c r="A111" s="67"/>
      <c r="B111" s="67"/>
      <c r="C111" s="67"/>
      <c r="D111" s="67"/>
      <c r="E111" s="67"/>
      <c r="F111" s="84"/>
      <c r="G111" s="69"/>
      <c r="H111" s="67"/>
      <c r="I111" s="67"/>
      <c r="J111" s="22" t="s">
        <v>203</v>
      </c>
      <c r="K111" s="22">
        <v>23</v>
      </c>
      <c r="L111" s="22">
        <v>9</v>
      </c>
      <c r="M111" s="22">
        <v>2022</v>
      </c>
      <c r="N111" s="22">
        <v>8</v>
      </c>
      <c r="O111" s="22">
        <v>9</v>
      </c>
      <c r="P111" s="22">
        <v>2023</v>
      </c>
      <c r="Q111" s="22" t="s">
        <v>189</v>
      </c>
      <c r="R111" s="22" t="s">
        <v>204</v>
      </c>
      <c r="S111" s="22" t="s">
        <v>204</v>
      </c>
      <c r="T111" s="22" t="s">
        <v>298</v>
      </c>
      <c r="U111" s="22">
        <v>19</v>
      </c>
      <c r="V111" s="22">
        <v>4</v>
      </c>
      <c r="W111" s="22">
        <v>2023</v>
      </c>
      <c r="X111" s="10">
        <v>0</v>
      </c>
      <c r="Y111" s="75" t="s">
        <v>341</v>
      </c>
      <c r="Z111" s="75"/>
      <c r="AA111" s="75"/>
      <c r="AB111" s="22" t="s">
        <v>298</v>
      </c>
      <c r="AC111" s="22">
        <v>10</v>
      </c>
      <c r="AD111" s="22">
        <v>7</v>
      </c>
      <c r="AE111" s="22">
        <v>2023</v>
      </c>
      <c r="AF111" s="10">
        <v>0</v>
      </c>
      <c r="AG111" s="70" t="s">
        <v>626</v>
      </c>
      <c r="AH111" s="70"/>
      <c r="AI111" s="70"/>
      <c r="AJ111" s="22" t="s">
        <v>297</v>
      </c>
      <c r="AK111" s="22">
        <v>9</v>
      </c>
      <c r="AL111" s="22">
        <v>10</v>
      </c>
      <c r="AM111" s="22">
        <v>2023</v>
      </c>
      <c r="AN111" s="10">
        <v>0</v>
      </c>
      <c r="AO111" s="70" t="s">
        <v>802</v>
      </c>
      <c r="AP111" s="70"/>
      <c r="AQ111" s="70"/>
      <c r="AR111" s="22" t="s">
        <v>297</v>
      </c>
      <c r="AS111" s="22">
        <v>10</v>
      </c>
      <c r="AT111" s="22">
        <v>1</v>
      </c>
      <c r="AU111" s="22">
        <v>2021</v>
      </c>
      <c r="AV111" s="7">
        <v>0</v>
      </c>
      <c r="AW111" s="146" t="s">
        <v>888</v>
      </c>
      <c r="AX111" s="146"/>
      <c r="AY111" s="146"/>
      <c r="AZ111" s="147"/>
      <c r="BA111" s="147"/>
    </row>
    <row r="112" spans="1:53" s="11" customFormat="1" ht="409.5" x14ac:dyDescent="0.25">
      <c r="A112" s="22">
        <f>1+A110</f>
        <v>55</v>
      </c>
      <c r="B112" s="22" t="s">
        <v>205</v>
      </c>
      <c r="C112" s="22">
        <v>23</v>
      </c>
      <c r="D112" s="22">
        <v>9</v>
      </c>
      <c r="E112" s="22">
        <v>2022</v>
      </c>
      <c r="F112" s="53" t="s">
        <v>121</v>
      </c>
      <c r="G112" s="25" t="s">
        <v>37</v>
      </c>
      <c r="H112" s="22" t="s">
        <v>206</v>
      </c>
      <c r="I112" s="22" t="s">
        <v>207</v>
      </c>
      <c r="J112" s="22" t="s">
        <v>233</v>
      </c>
      <c r="K112" s="22">
        <v>23</v>
      </c>
      <c r="L112" s="22">
        <v>9</v>
      </c>
      <c r="M112" s="22">
        <v>2022</v>
      </c>
      <c r="N112" s="22">
        <v>8</v>
      </c>
      <c r="O112" s="22">
        <v>9</v>
      </c>
      <c r="P112" s="22">
        <v>2023</v>
      </c>
      <c r="Q112" s="22" t="s">
        <v>189</v>
      </c>
      <c r="R112" s="22" t="s">
        <v>234</v>
      </c>
      <c r="S112" s="22" t="s">
        <v>234</v>
      </c>
      <c r="T112" s="22" t="s">
        <v>298</v>
      </c>
      <c r="U112" s="22">
        <v>19</v>
      </c>
      <c r="V112" s="22">
        <v>4</v>
      </c>
      <c r="W112" s="22">
        <v>2023</v>
      </c>
      <c r="X112" s="10">
        <v>0</v>
      </c>
      <c r="Y112" s="75" t="s">
        <v>326</v>
      </c>
      <c r="Z112" s="75"/>
      <c r="AA112" s="75"/>
      <c r="AB112" s="22" t="s">
        <v>298</v>
      </c>
      <c r="AC112" s="22">
        <v>10</v>
      </c>
      <c r="AD112" s="22">
        <v>7</v>
      </c>
      <c r="AE112" s="22">
        <v>2023</v>
      </c>
      <c r="AF112" s="10">
        <v>0</v>
      </c>
      <c r="AG112" s="70" t="s">
        <v>626</v>
      </c>
      <c r="AH112" s="70"/>
      <c r="AI112" s="70"/>
      <c r="AJ112" s="28" t="s">
        <v>304</v>
      </c>
      <c r="AK112" s="22">
        <v>9</v>
      </c>
      <c r="AL112" s="22">
        <v>10</v>
      </c>
      <c r="AM112" s="22">
        <v>2023</v>
      </c>
      <c r="AN112" s="10">
        <v>1</v>
      </c>
      <c r="AO112" s="70" t="s">
        <v>714</v>
      </c>
      <c r="AP112" s="70"/>
      <c r="AQ112" s="70"/>
      <c r="AR112" s="28" t="s">
        <v>304</v>
      </c>
      <c r="AS112" s="22">
        <v>9</v>
      </c>
      <c r="AT112" s="22">
        <v>10</v>
      </c>
      <c r="AU112" s="22">
        <v>2023</v>
      </c>
      <c r="AV112" s="10">
        <v>1</v>
      </c>
      <c r="AW112" s="146" t="s">
        <v>714</v>
      </c>
      <c r="AX112" s="146"/>
      <c r="AY112" s="146"/>
      <c r="AZ112" s="147"/>
      <c r="BA112" s="147"/>
    </row>
    <row r="113" spans="1:53" s="11" customFormat="1" ht="63.75" x14ac:dyDescent="0.25">
      <c r="A113" s="67">
        <f>1+A112</f>
        <v>56</v>
      </c>
      <c r="B113" s="67" t="s">
        <v>208</v>
      </c>
      <c r="C113" s="67">
        <v>23</v>
      </c>
      <c r="D113" s="67">
        <v>9</v>
      </c>
      <c r="E113" s="67">
        <v>2022</v>
      </c>
      <c r="F113" s="84" t="s">
        <v>121</v>
      </c>
      <c r="G113" s="69" t="s">
        <v>37</v>
      </c>
      <c r="H113" s="67" t="s">
        <v>224</v>
      </c>
      <c r="I113" s="67" t="s">
        <v>235</v>
      </c>
      <c r="J113" s="22" t="s">
        <v>225</v>
      </c>
      <c r="K113" s="22">
        <v>23</v>
      </c>
      <c r="L113" s="22">
        <v>9</v>
      </c>
      <c r="M113" s="22">
        <v>2022</v>
      </c>
      <c r="N113" s="22">
        <v>8</v>
      </c>
      <c r="O113" s="22">
        <v>3</v>
      </c>
      <c r="P113" s="22">
        <v>2023</v>
      </c>
      <c r="Q113" s="22" t="s">
        <v>189</v>
      </c>
      <c r="R113" s="22" t="s">
        <v>226</v>
      </c>
      <c r="S113" s="22" t="s">
        <v>226</v>
      </c>
      <c r="T113" s="22" t="s">
        <v>304</v>
      </c>
      <c r="U113" s="22">
        <v>19</v>
      </c>
      <c r="V113" s="22">
        <v>4</v>
      </c>
      <c r="W113" s="22">
        <v>2023</v>
      </c>
      <c r="X113" s="10">
        <v>1</v>
      </c>
      <c r="Y113" s="75" t="s">
        <v>342</v>
      </c>
      <c r="Z113" s="75"/>
      <c r="AA113" s="75"/>
      <c r="AB113" s="22" t="s">
        <v>304</v>
      </c>
      <c r="AC113" s="22">
        <v>19</v>
      </c>
      <c r="AD113" s="22">
        <v>4</v>
      </c>
      <c r="AE113" s="22">
        <v>2023</v>
      </c>
      <c r="AF113" s="10">
        <v>1</v>
      </c>
      <c r="AG113" s="75" t="s">
        <v>342</v>
      </c>
      <c r="AH113" s="75"/>
      <c r="AI113" s="75"/>
      <c r="AJ113" s="28" t="s">
        <v>304</v>
      </c>
      <c r="AK113" s="22">
        <v>19</v>
      </c>
      <c r="AL113" s="22">
        <v>4</v>
      </c>
      <c r="AM113" s="22">
        <v>2023</v>
      </c>
      <c r="AN113" s="10">
        <v>1</v>
      </c>
      <c r="AO113" s="75" t="s">
        <v>342</v>
      </c>
      <c r="AP113" s="75"/>
      <c r="AQ113" s="75"/>
      <c r="AR113" s="28" t="s">
        <v>304</v>
      </c>
      <c r="AS113" s="22">
        <v>19</v>
      </c>
      <c r="AT113" s="22">
        <v>4</v>
      </c>
      <c r="AU113" s="22">
        <v>2023</v>
      </c>
      <c r="AV113" s="10">
        <v>1</v>
      </c>
      <c r="AW113" s="155" t="s">
        <v>342</v>
      </c>
      <c r="AX113" s="155"/>
      <c r="AY113" s="155"/>
      <c r="AZ113" s="147"/>
      <c r="BA113" s="147"/>
    </row>
    <row r="114" spans="1:53" s="11" customFormat="1" ht="63.75" x14ac:dyDescent="0.25">
      <c r="A114" s="67"/>
      <c r="B114" s="67"/>
      <c r="C114" s="67"/>
      <c r="D114" s="67"/>
      <c r="E114" s="67"/>
      <c r="F114" s="84"/>
      <c r="G114" s="69"/>
      <c r="H114" s="67"/>
      <c r="I114" s="67"/>
      <c r="J114" s="22" t="s">
        <v>227</v>
      </c>
      <c r="K114" s="22">
        <v>23</v>
      </c>
      <c r="L114" s="22">
        <v>9</v>
      </c>
      <c r="M114" s="22">
        <v>2022</v>
      </c>
      <c r="N114" s="22">
        <v>30</v>
      </c>
      <c r="O114" s="22">
        <v>5</v>
      </c>
      <c r="P114" s="22">
        <v>2023</v>
      </c>
      <c r="Q114" s="22" t="s">
        <v>189</v>
      </c>
      <c r="R114" s="22" t="s">
        <v>209</v>
      </c>
      <c r="S114" s="22" t="s">
        <v>210</v>
      </c>
      <c r="T114" s="22" t="s">
        <v>297</v>
      </c>
      <c r="U114" s="22">
        <v>19</v>
      </c>
      <c r="V114" s="22">
        <v>4</v>
      </c>
      <c r="W114" s="22">
        <v>2023</v>
      </c>
      <c r="X114" s="10">
        <v>0.5</v>
      </c>
      <c r="Y114" s="75" t="s">
        <v>327</v>
      </c>
      <c r="Z114" s="75"/>
      <c r="AA114" s="75"/>
      <c r="AB114" s="22" t="s">
        <v>304</v>
      </c>
      <c r="AC114" s="22">
        <v>10</v>
      </c>
      <c r="AD114" s="22">
        <v>7</v>
      </c>
      <c r="AE114" s="22">
        <v>2023</v>
      </c>
      <c r="AF114" s="10">
        <v>1</v>
      </c>
      <c r="AG114" s="75" t="s">
        <v>680</v>
      </c>
      <c r="AH114" s="75"/>
      <c r="AI114" s="75"/>
      <c r="AJ114" s="28" t="s">
        <v>304</v>
      </c>
      <c r="AK114" s="22">
        <v>10</v>
      </c>
      <c r="AL114" s="22">
        <v>7</v>
      </c>
      <c r="AM114" s="22">
        <v>2023</v>
      </c>
      <c r="AN114" s="10">
        <v>1</v>
      </c>
      <c r="AO114" s="75" t="s">
        <v>680</v>
      </c>
      <c r="AP114" s="75"/>
      <c r="AQ114" s="75"/>
      <c r="AR114" s="28" t="s">
        <v>304</v>
      </c>
      <c r="AS114" s="22">
        <v>10</v>
      </c>
      <c r="AT114" s="22">
        <v>7</v>
      </c>
      <c r="AU114" s="22">
        <v>2023</v>
      </c>
      <c r="AV114" s="10">
        <v>1</v>
      </c>
      <c r="AW114" s="155" t="s">
        <v>680</v>
      </c>
      <c r="AX114" s="155"/>
      <c r="AY114" s="155"/>
      <c r="AZ114" s="147"/>
      <c r="BA114" s="147"/>
    </row>
    <row r="115" spans="1:53" s="11" customFormat="1" ht="51" x14ac:dyDescent="0.25">
      <c r="A115" s="67">
        <f>1+A113</f>
        <v>57</v>
      </c>
      <c r="B115" s="67" t="s">
        <v>211</v>
      </c>
      <c r="C115" s="67">
        <v>23</v>
      </c>
      <c r="D115" s="67">
        <v>9</v>
      </c>
      <c r="E115" s="67">
        <v>2022</v>
      </c>
      <c r="F115" s="84" t="s">
        <v>121</v>
      </c>
      <c r="G115" s="69" t="s">
        <v>37</v>
      </c>
      <c r="H115" s="67" t="s">
        <v>212</v>
      </c>
      <c r="I115" s="67" t="s">
        <v>228</v>
      </c>
      <c r="J115" s="22" t="s">
        <v>217</v>
      </c>
      <c r="K115" s="22">
        <v>23</v>
      </c>
      <c r="L115" s="22">
        <v>9</v>
      </c>
      <c r="M115" s="22">
        <v>2022</v>
      </c>
      <c r="N115" s="22">
        <v>8</v>
      </c>
      <c r="O115" s="22">
        <v>3</v>
      </c>
      <c r="P115" s="22">
        <v>2023</v>
      </c>
      <c r="Q115" s="22" t="s">
        <v>189</v>
      </c>
      <c r="R115" s="22" t="s">
        <v>213</v>
      </c>
      <c r="S115" s="22" t="s">
        <v>213</v>
      </c>
      <c r="T115" s="22" t="s">
        <v>304</v>
      </c>
      <c r="U115" s="22">
        <v>19</v>
      </c>
      <c r="V115" s="22">
        <v>4</v>
      </c>
      <c r="W115" s="22">
        <v>2023</v>
      </c>
      <c r="X115" s="10">
        <v>1</v>
      </c>
      <c r="Y115" s="75" t="s">
        <v>328</v>
      </c>
      <c r="Z115" s="75"/>
      <c r="AA115" s="75"/>
      <c r="AB115" s="22" t="s">
        <v>304</v>
      </c>
      <c r="AC115" s="22">
        <v>19</v>
      </c>
      <c r="AD115" s="22">
        <v>4</v>
      </c>
      <c r="AE115" s="22">
        <v>2023</v>
      </c>
      <c r="AF115" s="10">
        <v>1</v>
      </c>
      <c r="AG115" s="75" t="s">
        <v>328</v>
      </c>
      <c r="AH115" s="75"/>
      <c r="AI115" s="75"/>
      <c r="AJ115" s="28" t="s">
        <v>304</v>
      </c>
      <c r="AK115" s="22">
        <v>19</v>
      </c>
      <c r="AL115" s="22">
        <v>4</v>
      </c>
      <c r="AM115" s="22">
        <v>2023</v>
      </c>
      <c r="AN115" s="10">
        <v>1</v>
      </c>
      <c r="AO115" s="75" t="s">
        <v>328</v>
      </c>
      <c r="AP115" s="75"/>
      <c r="AQ115" s="75"/>
      <c r="AR115" s="28" t="s">
        <v>304</v>
      </c>
      <c r="AS115" s="22">
        <v>19</v>
      </c>
      <c r="AT115" s="22">
        <v>4</v>
      </c>
      <c r="AU115" s="22">
        <v>2023</v>
      </c>
      <c r="AV115" s="10">
        <v>1</v>
      </c>
      <c r="AW115" s="155" t="s">
        <v>328</v>
      </c>
      <c r="AX115" s="155"/>
      <c r="AY115" s="155"/>
      <c r="AZ115" s="147"/>
      <c r="BA115" s="147"/>
    </row>
    <row r="116" spans="1:53" s="11" customFormat="1" ht="51" x14ac:dyDescent="0.25">
      <c r="A116" s="67"/>
      <c r="B116" s="67"/>
      <c r="C116" s="67"/>
      <c r="D116" s="67"/>
      <c r="E116" s="67"/>
      <c r="F116" s="84"/>
      <c r="G116" s="69"/>
      <c r="H116" s="67"/>
      <c r="I116" s="67"/>
      <c r="J116" s="22" t="s">
        <v>236</v>
      </c>
      <c r="K116" s="22">
        <v>23</v>
      </c>
      <c r="L116" s="22">
        <v>9</v>
      </c>
      <c r="M116" s="22">
        <v>2022</v>
      </c>
      <c r="N116" s="22">
        <v>8</v>
      </c>
      <c r="O116" s="22">
        <v>9</v>
      </c>
      <c r="P116" s="22">
        <v>2023</v>
      </c>
      <c r="Q116" s="22" t="s">
        <v>189</v>
      </c>
      <c r="R116" s="22" t="s">
        <v>214</v>
      </c>
      <c r="S116" s="22" t="s">
        <v>214</v>
      </c>
      <c r="T116" s="22" t="s">
        <v>304</v>
      </c>
      <c r="U116" s="22">
        <v>19</v>
      </c>
      <c r="V116" s="22">
        <v>4</v>
      </c>
      <c r="W116" s="22">
        <v>2023</v>
      </c>
      <c r="X116" s="10">
        <v>1</v>
      </c>
      <c r="Y116" s="75" t="s">
        <v>306</v>
      </c>
      <c r="Z116" s="75"/>
      <c r="AA116" s="75"/>
      <c r="AB116" s="22" t="s">
        <v>304</v>
      </c>
      <c r="AC116" s="22">
        <v>19</v>
      </c>
      <c r="AD116" s="22">
        <v>4</v>
      </c>
      <c r="AE116" s="22">
        <v>2023</v>
      </c>
      <c r="AF116" s="10">
        <v>1</v>
      </c>
      <c r="AG116" s="75" t="s">
        <v>627</v>
      </c>
      <c r="AH116" s="75"/>
      <c r="AI116" s="75"/>
      <c r="AJ116" s="28" t="s">
        <v>304</v>
      </c>
      <c r="AK116" s="22">
        <v>19</v>
      </c>
      <c r="AL116" s="22">
        <v>4</v>
      </c>
      <c r="AM116" s="22">
        <v>2023</v>
      </c>
      <c r="AN116" s="10">
        <v>1</v>
      </c>
      <c r="AO116" s="75" t="s">
        <v>627</v>
      </c>
      <c r="AP116" s="75"/>
      <c r="AQ116" s="75"/>
      <c r="AR116" s="28" t="s">
        <v>304</v>
      </c>
      <c r="AS116" s="22">
        <v>19</v>
      </c>
      <c r="AT116" s="22">
        <v>4</v>
      </c>
      <c r="AU116" s="22">
        <v>2023</v>
      </c>
      <c r="AV116" s="10">
        <v>1</v>
      </c>
      <c r="AW116" s="155" t="s">
        <v>627</v>
      </c>
      <c r="AX116" s="155"/>
      <c r="AY116" s="155"/>
      <c r="AZ116" s="147"/>
      <c r="BA116" s="147"/>
    </row>
    <row r="117" spans="1:53" s="11" customFormat="1" ht="153" x14ac:dyDescent="0.25">
      <c r="A117" s="22">
        <f>1+A115</f>
        <v>58</v>
      </c>
      <c r="B117" s="22" t="s">
        <v>215</v>
      </c>
      <c r="C117" s="22">
        <v>23</v>
      </c>
      <c r="D117" s="22">
        <v>9</v>
      </c>
      <c r="E117" s="22">
        <v>2022</v>
      </c>
      <c r="F117" s="53" t="s">
        <v>121</v>
      </c>
      <c r="G117" s="25" t="s">
        <v>37</v>
      </c>
      <c r="H117" s="22" t="s">
        <v>229</v>
      </c>
      <c r="I117" s="22" t="s">
        <v>218</v>
      </c>
      <c r="J117" s="22" t="s">
        <v>230</v>
      </c>
      <c r="K117" s="22">
        <v>23</v>
      </c>
      <c r="L117" s="22">
        <v>9</v>
      </c>
      <c r="M117" s="22">
        <v>2022</v>
      </c>
      <c r="N117" s="22">
        <v>8</v>
      </c>
      <c r="O117" s="22">
        <v>9</v>
      </c>
      <c r="P117" s="22">
        <v>2023</v>
      </c>
      <c r="Q117" s="22" t="s">
        <v>189</v>
      </c>
      <c r="R117" s="22" t="s">
        <v>216</v>
      </c>
      <c r="S117" s="22" t="s">
        <v>216</v>
      </c>
      <c r="T117" s="22" t="s">
        <v>298</v>
      </c>
      <c r="U117" s="22">
        <v>19</v>
      </c>
      <c r="V117" s="22">
        <v>4</v>
      </c>
      <c r="W117" s="22">
        <v>2023</v>
      </c>
      <c r="X117" s="10">
        <v>0.25</v>
      </c>
      <c r="Y117" s="75" t="s">
        <v>343</v>
      </c>
      <c r="Z117" s="75"/>
      <c r="AA117" s="75"/>
      <c r="AB117" s="22" t="s">
        <v>298</v>
      </c>
      <c r="AC117" s="22">
        <v>10</v>
      </c>
      <c r="AD117" s="22">
        <v>7</v>
      </c>
      <c r="AE117" s="22">
        <v>2023</v>
      </c>
      <c r="AF117" s="10">
        <v>0.5</v>
      </c>
      <c r="AG117" s="75" t="s">
        <v>628</v>
      </c>
      <c r="AH117" s="75"/>
      <c r="AI117" s="75"/>
      <c r="AJ117" s="22" t="s">
        <v>297</v>
      </c>
      <c r="AK117" s="22">
        <v>9</v>
      </c>
      <c r="AL117" s="22">
        <v>10</v>
      </c>
      <c r="AM117" s="22">
        <v>2023</v>
      </c>
      <c r="AN117" s="10">
        <v>0.5</v>
      </c>
      <c r="AO117" s="70" t="s">
        <v>711</v>
      </c>
      <c r="AP117" s="70"/>
      <c r="AQ117" s="70"/>
      <c r="AR117" s="28" t="s">
        <v>304</v>
      </c>
      <c r="AS117" s="22">
        <v>10</v>
      </c>
      <c r="AT117" s="22">
        <v>1</v>
      </c>
      <c r="AU117" s="22">
        <v>2024</v>
      </c>
      <c r="AV117" s="7">
        <v>1</v>
      </c>
      <c r="AW117" s="146" t="s">
        <v>909</v>
      </c>
      <c r="AX117" s="146"/>
      <c r="AY117" s="146"/>
      <c r="AZ117" s="147"/>
      <c r="BA117" s="147"/>
    </row>
    <row r="118" spans="1:53" s="11" customFormat="1" ht="89.25" x14ac:dyDescent="0.25">
      <c r="A118" s="67">
        <f>1+A117</f>
        <v>59</v>
      </c>
      <c r="B118" s="67" t="s">
        <v>426</v>
      </c>
      <c r="C118" s="67">
        <v>12</v>
      </c>
      <c r="D118" s="67">
        <v>7</v>
      </c>
      <c r="E118" s="67">
        <v>2023</v>
      </c>
      <c r="F118" s="84" t="s">
        <v>121</v>
      </c>
      <c r="G118" s="69" t="s">
        <v>403</v>
      </c>
      <c r="H118" s="67" t="s">
        <v>476</v>
      </c>
      <c r="I118" s="67" t="s">
        <v>454</v>
      </c>
      <c r="J118" s="22" t="s">
        <v>427</v>
      </c>
      <c r="K118" s="22">
        <v>12</v>
      </c>
      <c r="L118" s="22">
        <v>7</v>
      </c>
      <c r="M118" s="22">
        <v>2023</v>
      </c>
      <c r="N118" s="22">
        <v>31</v>
      </c>
      <c r="O118" s="22">
        <v>8</v>
      </c>
      <c r="P118" s="22">
        <v>2023</v>
      </c>
      <c r="Q118" s="22" t="s">
        <v>189</v>
      </c>
      <c r="R118" s="22" t="s">
        <v>431</v>
      </c>
      <c r="S118" s="22" t="s">
        <v>431</v>
      </c>
      <c r="T118" s="22" t="s">
        <v>310</v>
      </c>
      <c r="U118" s="22" t="s">
        <v>310</v>
      </c>
      <c r="V118" s="22" t="s">
        <v>310</v>
      </c>
      <c r="W118" s="22" t="s">
        <v>310</v>
      </c>
      <c r="X118" s="22" t="s">
        <v>310</v>
      </c>
      <c r="Y118" s="75" t="s">
        <v>310</v>
      </c>
      <c r="Z118" s="75"/>
      <c r="AA118" s="75"/>
      <c r="AB118" s="22" t="s">
        <v>310</v>
      </c>
      <c r="AC118" s="22" t="s">
        <v>310</v>
      </c>
      <c r="AD118" s="22" t="s">
        <v>310</v>
      </c>
      <c r="AE118" s="22" t="s">
        <v>310</v>
      </c>
      <c r="AF118" s="22" t="s">
        <v>310</v>
      </c>
      <c r="AG118" s="75" t="s">
        <v>310</v>
      </c>
      <c r="AH118" s="75"/>
      <c r="AI118" s="75"/>
      <c r="AJ118" s="28" t="s">
        <v>304</v>
      </c>
      <c r="AK118" s="22">
        <v>9</v>
      </c>
      <c r="AL118" s="22">
        <v>10</v>
      </c>
      <c r="AM118" s="22">
        <v>2023</v>
      </c>
      <c r="AN118" s="10">
        <v>1</v>
      </c>
      <c r="AO118" s="70" t="s">
        <v>849</v>
      </c>
      <c r="AP118" s="70"/>
      <c r="AQ118" s="70"/>
      <c r="AR118" s="28" t="s">
        <v>304</v>
      </c>
      <c r="AS118" s="22">
        <v>9</v>
      </c>
      <c r="AT118" s="22">
        <v>10</v>
      </c>
      <c r="AU118" s="22">
        <v>2023</v>
      </c>
      <c r="AV118" s="10">
        <v>1</v>
      </c>
      <c r="AW118" s="146" t="s">
        <v>849</v>
      </c>
      <c r="AX118" s="146"/>
      <c r="AY118" s="146"/>
      <c r="AZ118" s="147"/>
      <c r="BA118" s="147"/>
    </row>
    <row r="119" spans="1:53" s="11" customFormat="1" ht="65.25" customHeight="1" x14ac:dyDescent="0.25">
      <c r="A119" s="67"/>
      <c r="B119" s="67" t="s">
        <v>426</v>
      </c>
      <c r="C119" s="67">
        <v>12</v>
      </c>
      <c r="D119" s="67">
        <v>7</v>
      </c>
      <c r="E119" s="67">
        <v>2023</v>
      </c>
      <c r="F119" s="84"/>
      <c r="G119" s="69" t="s">
        <v>403</v>
      </c>
      <c r="H119" s="67"/>
      <c r="I119" s="67"/>
      <c r="J119" s="22" t="s">
        <v>428</v>
      </c>
      <c r="K119" s="22">
        <v>12</v>
      </c>
      <c r="L119" s="22">
        <v>7</v>
      </c>
      <c r="M119" s="22">
        <v>2023</v>
      </c>
      <c r="N119" s="22">
        <v>31</v>
      </c>
      <c r="O119" s="22">
        <v>8</v>
      </c>
      <c r="P119" s="22">
        <v>2023</v>
      </c>
      <c r="Q119" s="22" t="s">
        <v>189</v>
      </c>
      <c r="R119" s="22" t="s">
        <v>432</v>
      </c>
      <c r="S119" s="22" t="s">
        <v>432</v>
      </c>
      <c r="T119" s="22" t="s">
        <v>310</v>
      </c>
      <c r="U119" s="22" t="s">
        <v>310</v>
      </c>
      <c r="V119" s="22" t="s">
        <v>310</v>
      </c>
      <c r="W119" s="22" t="s">
        <v>310</v>
      </c>
      <c r="X119" s="22" t="s">
        <v>310</v>
      </c>
      <c r="Y119" s="75" t="s">
        <v>310</v>
      </c>
      <c r="Z119" s="75"/>
      <c r="AA119" s="75"/>
      <c r="AB119" s="22" t="s">
        <v>310</v>
      </c>
      <c r="AC119" s="22" t="s">
        <v>310</v>
      </c>
      <c r="AD119" s="22" t="s">
        <v>310</v>
      </c>
      <c r="AE119" s="22" t="s">
        <v>310</v>
      </c>
      <c r="AF119" s="22" t="s">
        <v>310</v>
      </c>
      <c r="AG119" s="75" t="s">
        <v>310</v>
      </c>
      <c r="AH119" s="75"/>
      <c r="AI119" s="75"/>
      <c r="AJ119" s="22" t="s">
        <v>297</v>
      </c>
      <c r="AK119" s="22">
        <v>9</v>
      </c>
      <c r="AL119" s="22">
        <v>10</v>
      </c>
      <c r="AM119" s="22">
        <v>2023</v>
      </c>
      <c r="AN119" s="10">
        <v>0.5</v>
      </c>
      <c r="AO119" s="70" t="s">
        <v>803</v>
      </c>
      <c r="AP119" s="70"/>
      <c r="AQ119" s="70"/>
      <c r="AR119" s="28" t="s">
        <v>304</v>
      </c>
      <c r="AS119" s="22">
        <v>10</v>
      </c>
      <c r="AT119" s="22">
        <v>1</v>
      </c>
      <c r="AU119" s="22">
        <v>2024</v>
      </c>
      <c r="AV119" s="7">
        <v>1</v>
      </c>
      <c r="AW119" s="146" t="s">
        <v>910</v>
      </c>
      <c r="AX119" s="146"/>
      <c r="AY119" s="146"/>
      <c r="AZ119" s="147"/>
      <c r="BA119" s="147"/>
    </row>
    <row r="120" spans="1:53" s="11" customFormat="1" ht="65.25" customHeight="1" x14ac:dyDescent="0.25">
      <c r="A120" s="67"/>
      <c r="B120" s="67" t="s">
        <v>426</v>
      </c>
      <c r="C120" s="67">
        <v>12</v>
      </c>
      <c r="D120" s="67">
        <v>7</v>
      </c>
      <c r="E120" s="67">
        <v>2023</v>
      </c>
      <c r="F120" s="84"/>
      <c r="G120" s="69" t="s">
        <v>403</v>
      </c>
      <c r="H120" s="67"/>
      <c r="I120" s="67"/>
      <c r="J120" s="22" t="s">
        <v>517</v>
      </c>
      <c r="K120" s="22">
        <v>12</v>
      </c>
      <c r="L120" s="22">
        <v>7</v>
      </c>
      <c r="M120" s="22">
        <v>2023</v>
      </c>
      <c r="N120" s="22">
        <v>31</v>
      </c>
      <c r="O120" s="22">
        <v>8</v>
      </c>
      <c r="P120" s="22">
        <v>2023</v>
      </c>
      <c r="Q120" s="22" t="s">
        <v>189</v>
      </c>
      <c r="R120" s="22" t="s">
        <v>432</v>
      </c>
      <c r="S120" s="22" t="s">
        <v>432</v>
      </c>
      <c r="T120" s="22" t="s">
        <v>310</v>
      </c>
      <c r="U120" s="22" t="s">
        <v>310</v>
      </c>
      <c r="V120" s="22" t="s">
        <v>310</v>
      </c>
      <c r="W120" s="22" t="s">
        <v>310</v>
      </c>
      <c r="X120" s="22" t="s">
        <v>310</v>
      </c>
      <c r="Y120" s="75" t="s">
        <v>310</v>
      </c>
      <c r="Z120" s="75"/>
      <c r="AA120" s="75"/>
      <c r="AB120" s="22" t="s">
        <v>310</v>
      </c>
      <c r="AC120" s="22" t="s">
        <v>310</v>
      </c>
      <c r="AD120" s="22" t="s">
        <v>310</v>
      </c>
      <c r="AE120" s="22" t="s">
        <v>310</v>
      </c>
      <c r="AF120" s="22" t="s">
        <v>310</v>
      </c>
      <c r="AG120" s="75" t="s">
        <v>310</v>
      </c>
      <c r="AH120" s="75"/>
      <c r="AI120" s="75"/>
      <c r="AJ120" s="22" t="s">
        <v>297</v>
      </c>
      <c r="AK120" s="22">
        <v>9</v>
      </c>
      <c r="AL120" s="22">
        <v>10</v>
      </c>
      <c r="AM120" s="22">
        <v>2023</v>
      </c>
      <c r="AN120" s="10">
        <v>0.5</v>
      </c>
      <c r="AO120" s="70" t="s">
        <v>804</v>
      </c>
      <c r="AP120" s="70"/>
      <c r="AQ120" s="70"/>
      <c r="AR120" s="28" t="s">
        <v>304</v>
      </c>
      <c r="AS120" s="22">
        <v>10</v>
      </c>
      <c r="AT120" s="22">
        <v>1</v>
      </c>
      <c r="AU120" s="22">
        <v>2024</v>
      </c>
      <c r="AV120" s="7">
        <v>1</v>
      </c>
      <c r="AW120" s="146" t="s">
        <v>911</v>
      </c>
      <c r="AX120" s="146"/>
      <c r="AY120" s="146"/>
      <c r="AZ120" s="147"/>
      <c r="BA120" s="147"/>
    </row>
    <row r="121" spans="1:53" s="11" customFormat="1" ht="63.75" x14ac:dyDescent="0.25">
      <c r="A121" s="67"/>
      <c r="B121" s="67" t="s">
        <v>426</v>
      </c>
      <c r="C121" s="67">
        <v>12</v>
      </c>
      <c r="D121" s="67">
        <v>7</v>
      </c>
      <c r="E121" s="67">
        <v>2023</v>
      </c>
      <c r="F121" s="84"/>
      <c r="G121" s="69" t="s">
        <v>403</v>
      </c>
      <c r="H121" s="67"/>
      <c r="I121" s="67"/>
      <c r="J121" s="22" t="s">
        <v>430</v>
      </c>
      <c r="K121" s="22">
        <v>12</v>
      </c>
      <c r="L121" s="22">
        <v>7</v>
      </c>
      <c r="M121" s="22">
        <v>2023</v>
      </c>
      <c r="N121" s="22">
        <v>31</v>
      </c>
      <c r="O121" s="22">
        <v>10</v>
      </c>
      <c r="P121" s="22">
        <v>2023</v>
      </c>
      <c r="Q121" s="22" t="s">
        <v>189</v>
      </c>
      <c r="R121" s="22" t="s">
        <v>433</v>
      </c>
      <c r="S121" s="22" t="s">
        <v>433</v>
      </c>
      <c r="T121" s="22" t="s">
        <v>310</v>
      </c>
      <c r="U121" s="22" t="s">
        <v>310</v>
      </c>
      <c r="V121" s="22" t="s">
        <v>310</v>
      </c>
      <c r="W121" s="22" t="s">
        <v>310</v>
      </c>
      <c r="X121" s="22" t="s">
        <v>310</v>
      </c>
      <c r="Y121" s="75" t="s">
        <v>310</v>
      </c>
      <c r="Z121" s="75"/>
      <c r="AA121" s="75"/>
      <c r="AB121" s="22" t="s">
        <v>310</v>
      </c>
      <c r="AC121" s="22" t="s">
        <v>310</v>
      </c>
      <c r="AD121" s="22" t="s">
        <v>310</v>
      </c>
      <c r="AE121" s="22" t="s">
        <v>310</v>
      </c>
      <c r="AF121" s="22" t="s">
        <v>310</v>
      </c>
      <c r="AG121" s="75" t="s">
        <v>310</v>
      </c>
      <c r="AH121" s="75"/>
      <c r="AI121" s="75"/>
      <c r="AJ121" s="28" t="s">
        <v>304</v>
      </c>
      <c r="AK121" s="22">
        <v>9</v>
      </c>
      <c r="AL121" s="22">
        <v>10</v>
      </c>
      <c r="AM121" s="22">
        <v>2023</v>
      </c>
      <c r="AN121" s="10">
        <v>1</v>
      </c>
      <c r="AO121" s="70" t="s">
        <v>810</v>
      </c>
      <c r="AP121" s="70"/>
      <c r="AQ121" s="70"/>
      <c r="AR121" s="28" t="s">
        <v>304</v>
      </c>
      <c r="AS121" s="22">
        <v>9</v>
      </c>
      <c r="AT121" s="22">
        <v>10</v>
      </c>
      <c r="AU121" s="22">
        <v>2023</v>
      </c>
      <c r="AV121" s="10">
        <v>1</v>
      </c>
      <c r="AW121" s="146" t="s">
        <v>810</v>
      </c>
      <c r="AX121" s="146"/>
      <c r="AY121" s="146"/>
      <c r="AZ121" s="147"/>
      <c r="BA121" s="147"/>
    </row>
    <row r="122" spans="1:53" s="11" customFormat="1" ht="102" x14ac:dyDescent="0.25">
      <c r="A122" s="67"/>
      <c r="B122" s="67" t="s">
        <v>426</v>
      </c>
      <c r="C122" s="67">
        <v>12</v>
      </c>
      <c r="D122" s="67">
        <v>7</v>
      </c>
      <c r="E122" s="67">
        <v>2023</v>
      </c>
      <c r="F122" s="84"/>
      <c r="G122" s="69" t="s">
        <v>403</v>
      </c>
      <c r="H122" s="67"/>
      <c r="I122" s="67"/>
      <c r="J122" s="22" t="s">
        <v>429</v>
      </c>
      <c r="K122" s="22">
        <v>12</v>
      </c>
      <c r="L122" s="22">
        <v>7</v>
      </c>
      <c r="M122" s="22">
        <v>2023</v>
      </c>
      <c r="N122" s="22">
        <v>30</v>
      </c>
      <c r="O122" s="22">
        <v>11</v>
      </c>
      <c r="P122" s="22">
        <v>2023</v>
      </c>
      <c r="Q122" s="22" t="s">
        <v>189</v>
      </c>
      <c r="R122" s="22" t="s">
        <v>434</v>
      </c>
      <c r="S122" s="22" t="s">
        <v>434</v>
      </c>
      <c r="T122" s="22" t="s">
        <v>310</v>
      </c>
      <c r="U122" s="22" t="s">
        <v>310</v>
      </c>
      <c r="V122" s="22" t="s">
        <v>310</v>
      </c>
      <c r="W122" s="22" t="s">
        <v>310</v>
      </c>
      <c r="X122" s="22" t="s">
        <v>310</v>
      </c>
      <c r="Y122" s="75" t="s">
        <v>310</v>
      </c>
      <c r="Z122" s="75"/>
      <c r="AA122" s="75"/>
      <c r="AB122" s="22" t="s">
        <v>310</v>
      </c>
      <c r="AC122" s="22" t="s">
        <v>310</v>
      </c>
      <c r="AD122" s="22" t="s">
        <v>310</v>
      </c>
      <c r="AE122" s="22" t="s">
        <v>310</v>
      </c>
      <c r="AF122" s="22" t="s">
        <v>310</v>
      </c>
      <c r="AG122" s="75" t="s">
        <v>310</v>
      </c>
      <c r="AH122" s="75"/>
      <c r="AI122" s="75"/>
      <c r="AJ122" s="22" t="s">
        <v>298</v>
      </c>
      <c r="AK122" s="22">
        <v>9</v>
      </c>
      <c r="AL122" s="22">
        <v>10</v>
      </c>
      <c r="AM122" s="22">
        <v>2023</v>
      </c>
      <c r="AN122" s="10">
        <v>0</v>
      </c>
      <c r="AO122" s="70" t="s">
        <v>715</v>
      </c>
      <c r="AP122" s="70"/>
      <c r="AQ122" s="70"/>
      <c r="AR122" s="28" t="s">
        <v>304</v>
      </c>
      <c r="AS122" s="22">
        <v>10</v>
      </c>
      <c r="AT122" s="22">
        <v>1</v>
      </c>
      <c r="AU122" s="22">
        <v>2024</v>
      </c>
      <c r="AV122" s="7">
        <v>1</v>
      </c>
      <c r="AW122" s="146" t="s">
        <v>912</v>
      </c>
      <c r="AX122" s="146"/>
      <c r="AY122" s="146"/>
      <c r="AZ122" s="147"/>
      <c r="BA122" s="147"/>
    </row>
    <row r="123" spans="1:53" s="11" customFormat="1" ht="76.5" x14ac:dyDescent="0.25">
      <c r="A123" s="67">
        <f>1+A118</f>
        <v>60</v>
      </c>
      <c r="B123" s="67" t="s">
        <v>435</v>
      </c>
      <c r="C123" s="67">
        <v>12</v>
      </c>
      <c r="D123" s="67">
        <v>7</v>
      </c>
      <c r="E123" s="67">
        <v>2023</v>
      </c>
      <c r="F123" s="84" t="s">
        <v>121</v>
      </c>
      <c r="G123" s="69" t="s">
        <v>403</v>
      </c>
      <c r="H123" s="67" t="s">
        <v>436</v>
      </c>
      <c r="I123" s="67" t="s">
        <v>437</v>
      </c>
      <c r="J123" s="22" t="s">
        <v>438</v>
      </c>
      <c r="K123" s="22">
        <v>12</v>
      </c>
      <c r="L123" s="22">
        <v>7</v>
      </c>
      <c r="M123" s="22">
        <v>2023</v>
      </c>
      <c r="N123" s="22">
        <v>31</v>
      </c>
      <c r="O123" s="22">
        <v>10</v>
      </c>
      <c r="P123" s="22">
        <v>2023</v>
      </c>
      <c r="Q123" s="22" t="s">
        <v>440</v>
      </c>
      <c r="R123" s="22" t="s">
        <v>518</v>
      </c>
      <c r="S123" s="22" t="s">
        <v>518</v>
      </c>
      <c r="T123" s="22" t="s">
        <v>310</v>
      </c>
      <c r="U123" s="22" t="s">
        <v>310</v>
      </c>
      <c r="V123" s="22" t="s">
        <v>310</v>
      </c>
      <c r="W123" s="22" t="s">
        <v>310</v>
      </c>
      <c r="X123" s="22" t="s">
        <v>310</v>
      </c>
      <c r="Y123" s="75" t="s">
        <v>310</v>
      </c>
      <c r="Z123" s="75"/>
      <c r="AA123" s="75"/>
      <c r="AB123" s="22" t="s">
        <v>310</v>
      </c>
      <c r="AC123" s="22" t="s">
        <v>310</v>
      </c>
      <c r="AD123" s="22" t="s">
        <v>310</v>
      </c>
      <c r="AE123" s="22" t="s">
        <v>310</v>
      </c>
      <c r="AF123" s="22" t="s">
        <v>310</v>
      </c>
      <c r="AG123" s="75" t="s">
        <v>310</v>
      </c>
      <c r="AH123" s="75"/>
      <c r="AI123" s="75"/>
      <c r="AJ123" s="22" t="s">
        <v>298</v>
      </c>
      <c r="AK123" s="22">
        <v>9</v>
      </c>
      <c r="AL123" s="22">
        <v>10</v>
      </c>
      <c r="AM123" s="22">
        <v>2023</v>
      </c>
      <c r="AN123" s="10">
        <v>0</v>
      </c>
      <c r="AO123" s="70" t="s">
        <v>716</v>
      </c>
      <c r="AP123" s="70"/>
      <c r="AQ123" s="70"/>
      <c r="AR123" s="28" t="s">
        <v>304</v>
      </c>
      <c r="AS123" s="22">
        <v>10</v>
      </c>
      <c r="AT123" s="22">
        <v>1</v>
      </c>
      <c r="AU123" s="22">
        <v>2024</v>
      </c>
      <c r="AV123" s="7">
        <v>1</v>
      </c>
      <c r="AW123" s="146" t="s">
        <v>913</v>
      </c>
      <c r="AX123" s="146"/>
      <c r="AY123" s="146"/>
      <c r="AZ123" s="147"/>
      <c r="BA123" s="147"/>
    </row>
    <row r="124" spans="1:53" s="11" customFormat="1" ht="102" x14ac:dyDescent="0.25">
      <c r="A124" s="67"/>
      <c r="B124" s="67" t="s">
        <v>426</v>
      </c>
      <c r="C124" s="67">
        <v>12</v>
      </c>
      <c r="D124" s="67">
        <v>7</v>
      </c>
      <c r="E124" s="67">
        <v>2023</v>
      </c>
      <c r="F124" s="84"/>
      <c r="G124" s="69" t="s">
        <v>403</v>
      </c>
      <c r="H124" s="67"/>
      <c r="I124" s="67"/>
      <c r="J124" s="22" t="s">
        <v>439</v>
      </c>
      <c r="K124" s="22">
        <v>12</v>
      </c>
      <c r="L124" s="22">
        <v>7</v>
      </c>
      <c r="M124" s="22">
        <v>2023</v>
      </c>
      <c r="N124" s="22">
        <v>31</v>
      </c>
      <c r="O124" s="22">
        <v>10</v>
      </c>
      <c r="P124" s="22">
        <v>2023</v>
      </c>
      <c r="Q124" s="22" t="s">
        <v>189</v>
      </c>
      <c r="R124" s="22" t="s">
        <v>445</v>
      </c>
      <c r="S124" s="22" t="s">
        <v>445</v>
      </c>
      <c r="T124" s="22" t="s">
        <v>310</v>
      </c>
      <c r="U124" s="22" t="s">
        <v>310</v>
      </c>
      <c r="V124" s="22" t="s">
        <v>310</v>
      </c>
      <c r="W124" s="22" t="s">
        <v>310</v>
      </c>
      <c r="X124" s="22" t="s">
        <v>310</v>
      </c>
      <c r="Y124" s="75" t="s">
        <v>310</v>
      </c>
      <c r="Z124" s="75"/>
      <c r="AA124" s="75"/>
      <c r="AB124" s="22" t="s">
        <v>310</v>
      </c>
      <c r="AC124" s="22" t="s">
        <v>310</v>
      </c>
      <c r="AD124" s="22" t="s">
        <v>310</v>
      </c>
      <c r="AE124" s="22" t="s">
        <v>310</v>
      </c>
      <c r="AF124" s="22" t="s">
        <v>310</v>
      </c>
      <c r="AG124" s="75" t="s">
        <v>310</v>
      </c>
      <c r="AH124" s="75"/>
      <c r="AI124" s="75"/>
      <c r="AJ124" s="22" t="s">
        <v>298</v>
      </c>
      <c r="AK124" s="22">
        <v>9</v>
      </c>
      <c r="AL124" s="22">
        <v>10</v>
      </c>
      <c r="AM124" s="22">
        <v>2023</v>
      </c>
      <c r="AN124" s="10">
        <v>0</v>
      </c>
      <c r="AO124" s="70" t="s">
        <v>718</v>
      </c>
      <c r="AP124" s="70"/>
      <c r="AQ124" s="70"/>
      <c r="AR124" s="28" t="s">
        <v>304</v>
      </c>
      <c r="AS124" s="22">
        <v>10</v>
      </c>
      <c r="AT124" s="22">
        <v>1</v>
      </c>
      <c r="AU124" s="22">
        <v>2024</v>
      </c>
      <c r="AV124" s="7">
        <v>1</v>
      </c>
      <c r="AW124" s="146" t="s">
        <v>914</v>
      </c>
      <c r="AX124" s="146"/>
      <c r="AY124" s="146"/>
      <c r="AZ124" s="147"/>
      <c r="BA124" s="147"/>
    </row>
    <row r="125" spans="1:53" s="11" customFormat="1" ht="124.5" customHeight="1" x14ac:dyDescent="0.25">
      <c r="A125" s="67"/>
      <c r="B125" s="67" t="s">
        <v>426</v>
      </c>
      <c r="C125" s="67">
        <v>12</v>
      </c>
      <c r="D125" s="67">
        <v>7</v>
      </c>
      <c r="E125" s="67">
        <v>2023</v>
      </c>
      <c r="F125" s="84"/>
      <c r="G125" s="69" t="s">
        <v>403</v>
      </c>
      <c r="H125" s="67"/>
      <c r="I125" s="67"/>
      <c r="J125" s="22" t="s">
        <v>441</v>
      </c>
      <c r="K125" s="22">
        <v>12</v>
      </c>
      <c r="L125" s="22">
        <v>7</v>
      </c>
      <c r="M125" s="22">
        <v>2023</v>
      </c>
      <c r="N125" s="22">
        <v>31</v>
      </c>
      <c r="O125" s="22">
        <v>10</v>
      </c>
      <c r="P125" s="22">
        <v>2023</v>
      </c>
      <c r="Q125" s="22" t="s">
        <v>444</v>
      </c>
      <c r="R125" s="22" t="s">
        <v>446</v>
      </c>
      <c r="S125" s="22" t="s">
        <v>446</v>
      </c>
      <c r="T125" s="22" t="s">
        <v>310</v>
      </c>
      <c r="U125" s="22" t="s">
        <v>310</v>
      </c>
      <c r="V125" s="22" t="s">
        <v>310</v>
      </c>
      <c r="W125" s="22" t="s">
        <v>310</v>
      </c>
      <c r="X125" s="22" t="s">
        <v>310</v>
      </c>
      <c r="Y125" s="75" t="s">
        <v>310</v>
      </c>
      <c r="Z125" s="75"/>
      <c r="AA125" s="75"/>
      <c r="AB125" s="22" t="s">
        <v>310</v>
      </c>
      <c r="AC125" s="22" t="s">
        <v>310</v>
      </c>
      <c r="AD125" s="22" t="s">
        <v>310</v>
      </c>
      <c r="AE125" s="22" t="s">
        <v>310</v>
      </c>
      <c r="AF125" s="22" t="s">
        <v>310</v>
      </c>
      <c r="AG125" s="75" t="s">
        <v>310</v>
      </c>
      <c r="AH125" s="75"/>
      <c r="AI125" s="75"/>
      <c r="AJ125" s="28" t="s">
        <v>304</v>
      </c>
      <c r="AK125" s="22">
        <v>6</v>
      </c>
      <c r="AL125" s="22">
        <v>10</v>
      </c>
      <c r="AM125" s="22">
        <v>2023</v>
      </c>
      <c r="AN125" s="10">
        <v>1</v>
      </c>
      <c r="AO125" s="70" t="s">
        <v>746</v>
      </c>
      <c r="AP125" s="70"/>
      <c r="AQ125" s="70"/>
      <c r="AR125" s="28" t="s">
        <v>304</v>
      </c>
      <c r="AS125" s="22">
        <v>6</v>
      </c>
      <c r="AT125" s="22">
        <v>10</v>
      </c>
      <c r="AU125" s="22">
        <v>2023</v>
      </c>
      <c r="AV125" s="10">
        <v>1</v>
      </c>
      <c r="AW125" s="146" t="s">
        <v>746</v>
      </c>
      <c r="AX125" s="146"/>
      <c r="AY125" s="146"/>
      <c r="AZ125" s="147"/>
      <c r="BA125" s="147"/>
    </row>
    <row r="126" spans="1:53" s="11" customFormat="1" ht="63.75" x14ac:dyDescent="0.25">
      <c r="A126" s="67"/>
      <c r="B126" s="67" t="s">
        <v>426</v>
      </c>
      <c r="C126" s="67">
        <v>12</v>
      </c>
      <c r="D126" s="67">
        <v>7</v>
      </c>
      <c r="E126" s="67">
        <v>2023</v>
      </c>
      <c r="F126" s="84"/>
      <c r="G126" s="69" t="s">
        <v>403</v>
      </c>
      <c r="H126" s="67"/>
      <c r="I126" s="67"/>
      <c r="J126" s="22" t="s">
        <v>442</v>
      </c>
      <c r="K126" s="22">
        <v>12</v>
      </c>
      <c r="L126" s="22">
        <v>7</v>
      </c>
      <c r="M126" s="22">
        <v>2023</v>
      </c>
      <c r="N126" s="22">
        <v>31</v>
      </c>
      <c r="O126" s="22">
        <v>10</v>
      </c>
      <c r="P126" s="22">
        <v>2023</v>
      </c>
      <c r="Q126" s="22" t="s">
        <v>189</v>
      </c>
      <c r="R126" s="22" t="s">
        <v>455</v>
      </c>
      <c r="S126" s="22" t="s">
        <v>455</v>
      </c>
      <c r="T126" s="22" t="s">
        <v>310</v>
      </c>
      <c r="U126" s="22" t="s">
        <v>310</v>
      </c>
      <c r="V126" s="22" t="s">
        <v>310</v>
      </c>
      <c r="W126" s="22" t="s">
        <v>310</v>
      </c>
      <c r="X126" s="22" t="s">
        <v>310</v>
      </c>
      <c r="Y126" s="75" t="s">
        <v>310</v>
      </c>
      <c r="Z126" s="75"/>
      <c r="AA126" s="75"/>
      <c r="AB126" s="22" t="s">
        <v>310</v>
      </c>
      <c r="AC126" s="22" t="s">
        <v>310</v>
      </c>
      <c r="AD126" s="22" t="s">
        <v>310</v>
      </c>
      <c r="AE126" s="22" t="s">
        <v>310</v>
      </c>
      <c r="AF126" s="22" t="s">
        <v>310</v>
      </c>
      <c r="AG126" s="75" t="s">
        <v>310</v>
      </c>
      <c r="AH126" s="75"/>
      <c r="AI126" s="75"/>
      <c r="AJ126" s="22" t="s">
        <v>298</v>
      </c>
      <c r="AK126" s="22">
        <v>9</v>
      </c>
      <c r="AL126" s="22">
        <v>10</v>
      </c>
      <c r="AM126" s="22">
        <v>2023</v>
      </c>
      <c r="AN126" s="10">
        <v>1</v>
      </c>
      <c r="AO126" s="70" t="s">
        <v>805</v>
      </c>
      <c r="AP126" s="70"/>
      <c r="AQ126" s="70"/>
      <c r="AR126" s="28" t="s">
        <v>304</v>
      </c>
      <c r="AS126" s="22">
        <v>10</v>
      </c>
      <c r="AT126" s="22">
        <v>1</v>
      </c>
      <c r="AU126" s="22">
        <v>2024</v>
      </c>
      <c r="AV126" s="10">
        <v>1</v>
      </c>
      <c r="AW126" s="146" t="s">
        <v>887</v>
      </c>
      <c r="AX126" s="146"/>
      <c r="AY126" s="146"/>
      <c r="AZ126" s="147"/>
      <c r="BA126" s="147"/>
    </row>
    <row r="127" spans="1:53" s="11" customFormat="1" ht="63.75" x14ac:dyDescent="0.25">
      <c r="A127" s="67"/>
      <c r="B127" s="67" t="s">
        <v>426</v>
      </c>
      <c r="C127" s="67">
        <v>12</v>
      </c>
      <c r="D127" s="67">
        <v>7</v>
      </c>
      <c r="E127" s="67">
        <v>2023</v>
      </c>
      <c r="F127" s="84"/>
      <c r="G127" s="69" t="s">
        <v>403</v>
      </c>
      <c r="H127" s="67"/>
      <c r="I127" s="67"/>
      <c r="J127" s="22" t="s">
        <v>456</v>
      </c>
      <c r="K127" s="22">
        <v>12</v>
      </c>
      <c r="L127" s="22">
        <v>7</v>
      </c>
      <c r="M127" s="22">
        <v>2023</v>
      </c>
      <c r="N127" s="22">
        <v>31</v>
      </c>
      <c r="O127" s="22">
        <v>10</v>
      </c>
      <c r="P127" s="22">
        <v>2023</v>
      </c>
      <c r="Q127" s="22" t="s">
        <v>189</v>
      </c>
      <c r="R127" s="22" t="s">
        <v>447</v>
      </c>
      <c r="S127" s="22" t="s">
        <v>447</v>
      </c>
      <c r="T127" s="22" t="s">
        <v>310</v>
      </c>
      <c r="U127" s="22" t="s">
        <v>310</v>
      </c>
      <c r="V127" s="22" t="s">
        <v>310</v>
      </c>
      <c r="W127" s="22" t="s">
        <v>310</v>
      </c>
      <c r="X127" s="22" t="s">
        <v>310</v>
      </c>
      <c r="Y127" s="75" t="s">
        <v>310</v>
      </c>
      <c r="Z127" s="75"/>
      <c r="AA127" s="75"/>
      <c r="AB127" s="22" t="s">
        <v>310</v>
      </c>
      <c r="AC127" s="22" t="s">
        <v>310</v>
      </c>
      <c r="AD127" s="22" t="s">
        <v>310</v>
      </c>
      <c r="AE127" s="22" t="s">
        <v>310</v>
      </c>
      <c r="AF127" s="22" t="s">
        <v>310</v>
      </c>
      <c r="AG127" s="75" t="s">
        <v>310</v>
      </c>
      <c r="AH127" s="75"/>
      <c r="AI127" s="75"/>
      <c r="AJ127" s="22" t="s">
        <v>298</v>
      </c>
      <c r="AK127" s="22">
        <v>9</v>
      </c>
      <c r="AL127" s="22">
        <v>10</v>
      </c>
      <c r="AM127" s="22">
        <v>2023</v>
      </c>
      <c r="AN127" s="10">
        <v>0</v>
      </c>
      <c r="AO127" s="70" t="s">
        <v>717</v>
      </c>
      <c r="AP127" s="70"/>
      <c r="AQ127" s="70"/>
      <c r="AR127" s="28" t="s">
        <v>304</v>
      </c>
      <c r="AS127" s="22">
        <v>10</v>
      </c>
      <c r="AT127" s="22">
        <v>1</v>
      </c>
      <c r="AU127" s="22">
        <v>2024</v>
      </c>
      <c r="AV127" s="10">
        <v>1</v>
      </c>
      <c r="AW127" s="146" t="s">
        <v>915</v>
      </c>
      <c r="AX127" s="146"/>
      <c r="AY127" s="146"/>
      <c r="AZ127" s="147"/>
      <c r="BA127" s="147"/>
    </row>
    <row r="128" spans="1:53" s="11" customFormat="1" ht="89.25" x14ac:dyDescent="0.25">
      <c r="A128" s="67"/>
      <c r="B128" s="67" t="s">
        <v>426</v>
      </c>
      <c r="C128" s="67">
        <v>12</v>
      </c>
      <c r="D128" s="67">
        <v>7</v>
      </c>
      <c r="E128" s="67">
        <v>2023</v>
      </c>
      <c r="F128" s="84"/>
      <c r="G128" s="69" t="s">
        <v>403</v>
      </c>
      <c r="H128" s="67"/>
      <c r="I128" s="67"/>
      <c r="J128" s="22" t="s">
        <v>443</v>
      </c>
      <c r="K128" s="22">
        <v>12</v>
      </c>
      <c r="L128" s="22">
        <v>7</v>
      </c>
      <c r="M128" s="22">
        <v>2023</v>
      </c>
      <c r="N128" s="22">
        <v>15</v>
      </c>
      <c r="O128" s="22">
        <v>11</v>
      </c>
      <c r="P128" s="22">
        <v>2023</v>
      </c>
      <c r="Q128" s="22" t="s">
        <v>189</v>
      </c>
      <c r="R128" s="22" t="s">
        <v>448</v>
      </c>
      <c r="S128" s="22" t="s">
        <v>448</v>
      </c>
      <c r="T128" s="22" t="s">
        <v>310</v>
      </c>
      <c r="U128" s="22" t="s">
        <v>310</v>
      </c>
      <c r="V128" s="22" t="s">
        <v>310</v>
      </c>
      <c r="W128" s="22" t="s">
        <v>310</v>
      </c>
      <c r="X128" s="22" t="s">
        <v>310</v>
      </c>
      <c r="Y128" s="75" t="s">
        <v>310</v>
      </c>
      <c r="Z128" s="75"/>
      <c r="AA128" s="75"/>
      <c r="AB128" s="22" t="s">
        <v>310</v>
      </c>
      <c r="AC128" s="22" t="s">
        <v>310</v>
      </c>
      <c r="AD128" s="22" t="s">
        <v>310</v>
      </c>
      <c r="AE128" s="22" t="s">
        <v>310</v>
      </c>
      <c r="AF128" s="22" t="s">
        <v>310</v>
      </c>
      <c r="AG128" s="75" t="s">
        <v>310</v>
      </c>
      <c r="AH128" s="75"/>
      <c r="AI128" s="75"/>
      <c r="AJ128" s="22" t="s">
        <v>298</v>
      </c>
      <c r="AK128" s="22">
        <v>9</v>
      </c>
      <c r="AL128" s="22">
        <v>10</v>
      </c>
      <c r="AM128" s="22">
        <v>2023</v>
      </c>
      <c r="AN128" s="10">
        <v>0</v>
      </c>
      <c r="AO128" s="70" t="s">
        <v>718</v>
      </c>
      <c r="AP128" s="70"/>
      <c r="AQ128" s="70"/>
      <c r="AR128" s="22" t="s">
        <v>297</v>
      </c>
      <c r="AS128" s="22">
        <v>10</v>
      </c>
      <c r="AT128" s="22">
        <v>1</v>
      </c>
      <c r="AU128" s="22">
        <v>2024</v>
      </c>
      <c r="AV128" s="10">
        <v>0.5</v>
      </c>
      <c r="AW128" s="146" t="s">
        <v>932</v>
      </c>
      <c r="AX128" s="146"/>
      <c r="AY128" s="146"/>
      <c r="AZ128" s="147"/>
      <c r="BA128" s="147"/>
    </row>
    <row r="129" spans="1:53" s="11" customFormat="1" ht="204" x14ac:dyDescent="0.25">
      <c r="A129" s="22">
        <f>1+A123</f>
        <v>61</v>
      </c>
      <c r="B129" s="22" t="s">
        <v>631</v>
      </c>
      <c r="C129" s="22">
        <v>2</v>
      </c>
      <c r="D129" s="22">
        <v>8</v>
      </c>
      <c r="E129" s="22">
        <v>2023</v>
      </c>
      <c r="F129" s="53" t="s">
        <v>121</v>
      </c>
      <c r="G129" s="25" t="s">
        <v>37</v>
      </c>
      <c r="H129" s="22" t="s">
        <v>632</v>
      </c>
      <c r="I129" s="22" t="s">
        <v>684</v>
      </c>
      <c r="J129" s="22" t="s">
        <v>634</v>
      </c>
      <c r="K129" s="22">
        <v>2</v>
      </c>
      <c r="L129" s="22">
        <v>8</v>
      </c>
      <c r="M129" s="22">
        <v>2023</v>
      </c>
      <c r="N129" s="22">
        <v>30</v>
      </c>
      <c r="O129" s="22">
        <v>11</v>
      </c>
      <c r="P129" s="22">
        <v>2023</v>
      </c>
      <c r="Q129" s="22" t="s">
        <v>189</v>
      </c>
      <c r="R129" s="22" t="s">
        <v>633</v>
      </c>
      <c r="S129" s="22" t="s">
        <v>633</v>
      </c>
      <c r="T129" s="22" t="s">
        <v>310</v>
      </c>
      <c r="U129" s="22" t="s">
        <v>310</v>
      </c>
      <c r="V129" s="22" t="s">
        <v>310</v>
      </c>
      <c r="W129" s="22" t="s">
        <v>310</v>
      </c>
      <c r="X129" s="22" t="s">
        <v>310</v>
      </c>
      <c r="Y129" s="75" t="s">
        <v>310</v>
      </c>
      <c r="Z129" s="75"/>
      <c r="AA129" s="75"/>
      <c r="AB129" s="22" t="s">
        <v>310</v>
      </c>
      <c r="AC129" s="22" t="s">
        <v>310</v>
      </c>
      <c r="AD129" s="22" t="s">
        <v>310</v>
      </c>
      <c r="AE129" s="22" t="s">
        <v>310</v>
      </c>
      <c r="AF129" s="22" t="s">
        <v>310</v>
      </c>
      <c r="AG129" s="75" t="s">
        <v>310</v>
      </c>
      <c r="AH129" s="75"/>
      <c r="AI129" s="75"/>
      <c r="AJ129" s="22" t="s">
        <v>298</v>
      </c>
      <c r="AK129" s="22">
        <v>9</v>
      </c>
      <c r="AL129" s="22">
        <v>10</v>
      </c>
      <c r="AM129" s="22">
        <v>2023</v>
      </c>
      <c r="AN129" s="10">
        <v>0</v>
      </c>
      <c r="AO129" s="70" t="s">
        <v>716</v>
      </c>
      <c r="AP129" s="70"/>
      <c r="AQ129" s="70"/>
      <c r="AR129" s="28" t="s">
        <v>304</v>
      </c>
      <c r="AS129" s="22">
        <v>10</v>
      </c>
      <c r="AT129" s="22">
        <v>1</v>
      </c>
      <c r="AU129" s="22">
        <v>2024</v>
      </c>
      <c r="AV129" s="7">
        <v>1</v>
      </c>
      <c r="AW129" s="146" t="s">
        <v>916</v>
      </c>
      <c r="AX129" s="146"/>
      <c r="AY129" s="146"/>
      <c r="AZ129" s="147"/>
      <c r="BA129" s="147"/>
    </row>
    <row r="130" spans="1:53" s="11" customFormat="1" ht="366.75" customHeight="1" x14ac:dyDescent="0.25">
      <c r="A130" s="22">
        <f>1+A129</f>
        <v>62</v>
      </c>
      <c r="B130" s="22" t="s">
        <v>140</v>
      </c>
      <c r="C130" s="22">
        <v>23</v>
      </c>
      <c r="D130" s="22">
        <v>5</v>
      </c>
      <c r="E130" s="22">
        <v>2022</v>
      </c>
      <c r="F130" s="25" t="s">
        <v>36</v>
      </c>
      <c r="G130" s="25" t="s">
        <v>37</v>
      </c>
      <c r="H130" s="22" t="s">
        <v>141</v>
      </c>
      <c r="I130" s="22" t="s">
        <v>147</v>
      </c>
      <c r="J130" s="22" t="s">
        <v>153</v>
      </c>
      <c r="K130" s="22">
        <v>23</v>
      </c>
      <c r="L130" s="22">
        <v>5</v>
      </c>
      <c r="M130" s="22">
        <v>2022</v>
      </c>
      <c r="N130" s="22">
        <v>31</v>
      </c>
      <c r="O130" s="22">
        <v>12</v>
      </c>
      <c r="P130" s="22">
        <v>2022</v>
      </c>
      <c r="Q130" s="22" t="s">
        <v>142</v>
      </c>
      <c r="R130" s="22" t="s">
        <v>144</v>
      </c>
      <c r="S130" s="22" t="s">
        <v>143</v>
      </c>
      <c r="T130" s="22" t="s">
        <v>304</v>
      </c>
      <c r="U130" s="22">
        <v>14</v>
      </c>
      <c r="V130" s="22">
        <v>4</v>
      </c>
      <c r="W130" s="22">
        <v>2023</v>
      </c>
      <c r="X130" s="10">
        <v>1</v>
      </c>
      <c r="Y130" s="75" t="s">
        <v>344</v>
      </c>
      <c r="Z130" s="75"/>
      <c r="AA130" s="75"/>
      <c r="AB130" s="22" t="s">
        <v>304</v>
      </c>
      <c r="AC130" s="22">
        <v>14</v>
      </c>
      <c r="AD130" s="22">
        <v>4</v>
      </c>
      <c r="AE130" s="22">
        <v>2023</v>
      </c>
      <c r="AF130" s="10">
        <v>1</v>
      </c>
      <c r="AG130" s="75" t="s">
        <v>344</v>
      </c>
      <c r="AH130" s="75"/>
      <c r="AI130" s="75"/>
      <c r="AJ130" s="28" t="s">
        <v>304</v>
      </c>
      <c r="AK130" s="22">
        <v>14</v>
      </c>
      <c r="AL130" s="22">
        <v>4</v>
      </c>
      <c r="AM130" s="22">
        <v>2023</v>
      </c>
      <c r="AN130" s="10">
        <v>1</v>
      </c>
      <c r="AO130" s="75" t="s">
        <v>344</v>
      </c>
      <c r="AP130" s="75"/>
      <c r="AQ130" s="75"/>
      <c r="AR130" s="28" t="s">
        <v>304</v>
      </c>
      <c r="AS130" s="22">
        <v>14</v>
      </c>
      <c r="AT130" s="22">
        <v>4</v>
      </c>
      <c r="AU130" s="22">
        <v>2023</v>
      </c>
      <c r="AV130" s="10">
        <v>1</v>
      </c>
      <c r="AW130" s="155" t="s">
        <v>344</v>
      </c>
      <c r="AX130" s="155"/>
      <c r="AY130" s="155"/>
      <c r="AZ130" s="147"/>
      <c r="BA130" s="147"/>
    </row>
    <row r="131" spans="1:53" s="11" customFormat="1" ht="287.25" customHeight="1" x14ac:dyDescent="0.25">
      <c r="A131" s="22">
        <f>1+A130</f>
        <v>63</v>
      </c>
      <c r="B131" s="22" t="s">
        <v>219</v>
      </c>
      <c r="C131" s="22">
        <v>19</v>
      </c>
      <c r="D131" s="22">
        <v>9</v>
      </c>
      <c r="E131" s="22">
        <v>2022</v>
      </c>
      <c r="F131" s="25" t="s">
        <v>54</v>
      </c>
      <c r="G131" s="25" t="s">
        <v>37</v>
      </c>
      <c r="H131" s="22" t="s">
        <v>220</v>
      </c>
      <c r="I131" s="22" t="s">
        <v>221</v>
      </c>
      <c r="J131" s="22" t="s">
        <v>222</v>
      </c>
      <c r="K131" s="22">
        <v>19</v>
      </c>
      <c r="L131" s="22">
        <v>9</v>
      </c>
      <c r="M131" s="22">
        <v>2022</v>
      </c>
      <c r="N131" s="22">
        <v>28</v>
      </c>
      <c r="O131" s="22">
        <v>2</v>
      </c>
      <c r="P131" s="22">
        <v>2023</v>
      </c>
      <c r="Q131" s="22" t="s">
        <v>172</v>
      </c>
      <c r="R131" s="22" t="s">
        <v>237</v>
      </c>
      <c r="S131" s="22" t="s">
        <v>237</v>
      </c>
      <c r="T131" s="22" t="s">
        <v>304</v>
      </c>
      <c r="U131" s="22">
        <v>18</v>
      </c>
      <c r="V131" s="22">
        <v>4</v>
      </c>
      <c r="W131" s="22">
        <v>2023</v>
      </c>
      <c r="X131" s="10">
        <v>1</v>
      </c>
      <c r="Y131" s="75" t="s">
        <v>368</v>
      </c>
      <c r="Z131" s="75"/>
      <c r="AA131" s="75"/>
      <c r="AB131" s="22" t="s">
        <v>304</v>
      </c>
      <c r="AC131" s="22">
        <v>18</v>
      </c>
      <c r="AD131" s="22">
        <v>4</v>
      </c>
      <c r="AE131" s="22">
        <v>2023</v>
      </c>
      <c r="AF131" s="10">
        <v>1</v>
      </c>
      <c r="AG131" s="75" t="s">
        <v>629</v>
      </c>
      <c r="AH131" s="75"/>
      <c r="AI131" s="75"/>
      <c r="AJ131" s="28" t="s">
        <v>304</v>
      </c>
      <c r="AK131" s="22">
        <v>18</v>
      </c>
      <c r="AL131" s="22">
        <v>4</v>
      </c>
      <c r="AM131" s="22">
        <v>2023</v>
      </c>
      <c r="AN131" s="10">
        <v>1</v>
      </c>
      <c r="AO131" s="75" t="s">
        <v>629</v>
      </c>
      <c r="AP131" s="75"/>
      <c r="AQ131" s="75"/>
      <c r="AR131" s="28" t="s">
        <v>304</v>
      </c>
      <c r="AS131" s="22">
        <v>18</v>
      </c>
      <c r="AT131" s="22">
        <v>4</v>
      </c>
      <c r="AU131" s="22">
        <v>2023</v>
      </c>
      <c r="AV131" s="10">
        <v>1</v>
      </c>
      <c r="AW131" s="155" t="s">
        <v>629</v>
      </c>
      <c r="AX131" s="155"/>
      <c r="AY131" s="155"/>
      <c r="AZ131" s="147"/>
      <c r="BA131" s="147"/>
    </row>
    <row r="132" spans="1:53" s="11" customFormat="1" ht="146.25" customHeight="1" x14ac:dyDescent="0.25">
      <c r="A132" s="67">
        <f>1+A131</f>
        <v>64</v>
      </c>
      <c r="B132" s="67" t="s">
        <v>351</v>
      </c>
      <c r="C132" s="67">
        <v>14</v>
      </c>
      <c r="D132" s="67">
        <v>4</v>
      </c>
      <c r="E132" s="67">
        <v>2023</v>
      </c>
      <c r="F132" s="69" t="s">
        <v>348</v>
      </c>
      <c r="G132" s="69" t="s">
        <v>352</v>
      </c>
      <c r="H132" s="67" t="s">
        <v>357</v>
      </c>
      <c r="I132" s="67" t="s">
        <v>55</v>
      </c>
      <c r="J132" s="22" t="s">
        <v>349</v>
      </c>
      <c r="K132" s="22">
        <v>14</v>
      </c>
      <c r="L132" s="22">
        <v>4</v>
      </c>
      <c r="M132" s="22">
        <v>2023</v>
      </c>
      <c r="N132" s="13">
        <v>30</v>
      </c>
      <c r="O132" s="14">
        <v>7</v>
      </c>
      <c r="P132" s="14">
        <v>2023</v>
      </c>
      <c r="Q132" s="22" t="s">
        <v>353</v>
      </c>
      <c r="R132" s="22" t="s">
        <v>354</v>
      </c>
      <c r="S132" s="22" t="s">
        <v>354</v>
      </c>
      <c r="T132" s="22" t="s">
        <v>310</v>
      </c>
      <c r="U132" s="22" t="s">
        <v>310</v>
      </c>
      <c r="V132" s="22" t="s">
        <v>310</v>
      </c>
      <c r="W132" s="22" t="s">
        <v>310</v>
      </c>
      <c r="X132" s="22" t="s">
        <v>310</v>
      </c>
      <c r="Y132" s="75" t="s">
        <v>310</v>
      </c>
      <c r="Z132" s="75"/>
      <c r="AA132" s="75"/>
      <c r="AB132" s="22" t="s">
        <v>304</v>
      </c>
      <c r="AC132" s="22">
        <v>10</v>
      </c>
      <c r="AD132" s="22">
        <v>7</v>
      </c>
      <c r="AE132" s="22">
        <v>2023</v>
      </c>
      <c r="AF132" s="10">
        <v>1</v>
      </c>
      <c r="AG132" s="75" t="s">
        <v>681</v>
      </c>
      <c r="AH132" s="75"/>
      <c r="AI132" s="75"/>
      <c r="AJ132" s="28" t="s">
        <v>304</v>
      </c>
      <c r="AK132" s="22">
        <v>10</v>
      </c>
      <c r="AL132" s="22">
        <v>7</v>
      </c>
      <c r="AM132" s="22">
        <v>2023</v>
      </c>
      <c r="AN132" s="10">
        <v>1</v>
      </c>
      <c r="AO132" s="75" t="s">
        <v>681</v>
      </c>
      <c r="AP132" s="75"/>
      <c r="AQ132" s="75"/>
      <c r="AR132" s="28" t="s">
        <v>304</v>
      </c>
      <c r="AS132" s="22">
        <v>10</v>
      </c>
      <c r="AT132" s="22">
        <v>7</v>
      </c>
      <c r="AU132" s="22">
        <v>2023</v>
      </c>
      <c r="AV132" s="10">
        <v>1</v>
      </c>
      <c r="AW132" s="155" t="s">
        <v>681</v>
      </c>
      <c r="AX132" s="155"/>
      <c r="AY132" s="155"/>
      <c r="AZ132" s="147"/>
      <c r="BA132" s="147"/>
    </row>
    <row r="133" spans="1:53" s="11" customFormat="1" ht="58.5" customHeight="1" x14ac:dyDescent="0.25">
      <c r="A133" s="67"/>
      <c r="B133" s="67"/>
      <c r="C133" s="67"/>
      <c r="D133" s="67"/>
      <c r="E133" s="67"/>
      <c r="F133" s="69"/>
      <c r="G133" s="69"/>
      <c r="H133" s="67"/>
      <c r="I133" s="67"/>
      <c r="J133" s="22" t="s">
        <v>350</v>
      </c>
      <c r="K133" s="22">
        <v>14</v>
      </c>
      <c r="L133" s="22">
        <v>4</v>
      </c>
      <c r="M133" s="22">
        <v>2023</v>
      </c>
      <c r="N133" s="13">
        <v>30</v>
      </c>
      <c r="O133" s="14">
        <v>7</v>
      </c>
      <c r="P133" s="14">
        <v>2023</v>
      </c>
      <c r="Q133" s="22" t="s">
        <v>353</v>
      </c>
      <c r="R133" s="22" t="s">
        <v>355</v>
      </c>
      <c r="S133" s="22" t="s">
        <v>355</v>
      </c>
      <c r="T133" s="22" t="s">
        <v>310</v>
      </c>
      <c r="U133" s="22" t="s">
        <v>310</v>
      </c>
      <c r="V133" s="22" t="s">
        <v>310</v>
      </c>
      <c r="W133" s="22" t="s">
        <v>310</v>
      </c>
      <c r="X133" s="22" t="s">
        <v>310</v>
      </c>
      <c r="Y133" s="75" t="s">
        <v>310</v>
      </c>
      <c r="Z133" s="75"/>
      <c r="AA133" s="75"/>
      <c r="AB133" s="22" t="s">
        <v>304</v>
      </c>
      <c r="AC133" s="22">
        <v>10</v>
      </c>
      <c r="AD133" s="22">
        <v>7</v>
      </c>
      <c r="AE133" s="22">
        <v>2023</v>
      </c>
      <c r="AF133" s="10">
        <v>1</v>
      </c>
      <c r="AG133" s="75" t="s">
        <v>682</v>
      </c>
      <c r="AH133" s="75"/>
      <c r="AI133" s="75"/>
      <c r="AJ133" s="28" t="s">
        <v>304</v>
      </c>
      <c r="AK133" s="22">
        <v>10</v>
      </c>
      <c r="AL133" s="22">
        <v>7</v>
      </c>
      <c r="AM133" s="22">
        <v>2023</v>
      </c>
      <c r="AN133" s="10">
        <v>1</v>
      </c>
      <c r="AO133" s="75" t="s">
        <v>682</v>
      </c>
      <c r="AP133" s="75"/>
      <c r="AQ133" s="75"/>
      <c r="AR133" s="28" t="s">
        <v>304</v>
      </c>
      <c r="AS133" s="22">
        <v>10</v>
      </c>
      <c r="AT133" s="22">
        <v>7</v>
      </c>
      <c r="AU133" s="22">
        <v>2023</v>
      </c>
      <c r="AV133" s="10">
        <v>1</v>
      </c>
      <c r="AW133" s="155" t="s">
        <v>682</v>
      </c>
      <c r="AX133" s="155"/>
      <c r="AY133" s="155"/>
      <c r="AZ133" s="147"/>
      <c r="BA133" s="147"/>
    </row>
    <row r="134" spans="1:53" s="11" customFormat="1" ht="152.25" customHeight="1" x14ac:dyDescent="0.25">
      <c r="A134" s="67"/>
      <c r="B134" s="67"/>
      <c r="C134" s="67"/>
      <c r="D134" s="67"/>
      <c r="E134" s="67"/>
      <c r="F134" s="69"/>
      <c r="G134" s="69"/>
      <c r="H134" s="67"/>
      <c r="I134" s="67"/>
      <c r="J134" s="22" t="s">
        <v>364</v>
      </c>
      <c r="K134" s="22">
        <v>14</v>
      </c>
      <c r="L134" s="22">
        <v>4</v>
      </c>
      <c r="M134" s="22">
        <v>2023</v>
      </c>
      <c r="N134" s="13">
        <v>30</v>
      </c>
      <c r="O134" s="14">
        <v>7</v>
      </c>
      <c r="P134" s="14">
        <v>2023</v>
      </c>
      <c r="Q134" s="22" t="s">
        <v>353</v>
      </c>
      <c r="R134" s="22" t="s">
        <v>356</v>
      </c>
      <c r="S134" s="22" t="s">
        <v>356</v>
      </c>
      <c r="T134" s="22" t="s">
        <v>310</v>
      </c>
      <c r="U134" s="22" t="s">
        <v>310</v>
      </c>
      <c r="V134" s="22" t="s">
        <v>310</v>
      </c>
      <c r="W134" s="22" t="s">
        <v>310</v>
      </c>
      <c r="X134" s="22" t="s">
        <v>310</v>
      </c>
      <c r="Y134" s="75" t="s">
        <v>310</v>
      </c>
      <c r="Z134" s="75"/>
      <c r="AA134" s="75"/>
      <c r="AB134" s="22" t="s">
        <v>298</v>
      </c>
      <c r="AC134" s="22">
        <v>10</v>
      </c>
      <c r="AD134" s="22">
        <v>7</v>
      </c>
      <c r="AE134" s="22">
        <v>2023</v>
      </c>
      <c r="AF134" s="10">
        <v>0.5</v>
      </c>
      <c r="AG134" s="75" t="s">
        <v>630</v>
      </c>
      <c r="AH134" s="75"/>
      <c r="AI134" s="75"/>
      <c r="AJ134" s="28" t="s">
        <v>304</v>
      </c>
      <c r="AK134" s="22">
        <v>6</v>
      </c>
      <c r="AL134" s="22">
        <v>10</v>
      </c>
      <c r="AM134" s="22">
        <v>2023</v>
      </c>
      <c r="AN134" s="10">
        <v>1</v>
      </c>
      <c r="AO134" s="76" t="s">
        <v>747</v>
      </c>
      <c r="AP134" s="77"/>
      <c r="AQ134" s="78"/>
      <c r="AR134" s="28" t="s">
        <v>304</v>
      </c>
      <c r="AS134" s="22">
        <v>6</v>
      </c>
      <c r="AT134" s="22">
        <v>10</v>
      </c>
      <c r="AU134" s="22">
        <v>2023</v>
      </c>
      <c r="AV134" s="10">
        <v>1</v>
      </c>
      <c r="AW134" s="151" t="s">
        <v>931</v>
      </c>
      <c r="AX134" s="152"/>
      <c r="AY134" s="153"/>
      <c r="AZ134" s="147"/>
      <c r="BA134" s="147"/>
    </row>
    <row r="135" spans="1:53" s="11" customFormat="1" ht="138" customHeight="1" x14ac:dyDescent="0.25">
      <c r="A135" s="67">
        <f>1+A132</f>
        <v>65</v>
      </c>
      <c r="B135" s="67" t="s">
        <v>369</v>
      </c>
      <c r="C135" s="67">
        <v>13</v>
      </c>
      <c r="D135" s="67">
        <v>6</v>
      </c>
      <c r="E135" s="67">
        <v>2023</v>
      </c>
      <c r="F135" s="69" t="s">
        <v>348</v>
      </c>
      <c r="G135" s="69" t="s">
        <v>370</v>
      </c>
      <c r="H135" s="67" t="s">
        <v>371</v>
      </c>
      <c r="I135" s="67" t="s">
        <v>372</v>
      </c>
      <c r="J135" s="22" t="s">
        <v>488</v>
      </c>
      <c r="K135" s="22">
        <v>13</v>
      </c>
      <c r="L135" s="22">
        <v>6</v>
      </c>
      <c r="M135" s="22">
        <v>2023</v>
      </c>
      <c r="N135" s="13">
        <v>30</v>
      </c>
      <c r="O135" s="14">
        <v>7</v>
      </c>
      <c r="P135" s="14">
        <v>2023</v>
      </c>
      <c r="Q135" s="22" t="s">
        <v>374</v>
      </c>
      <c r="R135" s="22" t="s">
        <v>489</v>
      </c>
      <c r="S135" s="22" t="s">
        <v>489</v>
      </c>
      <c r="T135" s="22" t="s">
        <v>310</v>
      </c>
      <c r="U135" s="22" t="s">
        <v>310</v>
      </c>
      <c r="V135" s="22" t="s">
        <v>310</v>
      </c>
      <c r="W135" s="22" t="s">
        <v>310</v>
      </c>
      <c r="X135" s="22" t="s">
        <v>310</v>
      </c>
      <c r="Y135" s="75" t="s">
        <v>310</v>
      </c>
      <c r="Z135" s="75"/>
      <c r="AA135" s="75"/>
      <c r="AB135" s="22" t="s">
        <v>310</v>
      </c>
      <c r="AC135" s="22" t="s">
        <v>310</v>
      </c>
      <c r="AD135" s="22" t="s">
        <v>310</v>
      </c>
      <c r="AE135" s="22" t="s">
        <v>310</v>
      </c>
      <c r="AF135" s="22" t="s">
        <v>310</v>
      </c>
      <c r="AG135" s="75" t="s">
        <v>310</v>
      </c>
      <c r="AH135" s="75"/>
      <c r="AI135" s="75"/>
      <c r="AJ135" s="28" t="s">
        <v>304</v>
      </c>
      <c r="AK135" s="22">
        <v>6</v>
      </c>
      <c r="AL135" s="22">
        <v>10</v>
      </c>
      <c r="AM135" s="22">
        <v>2023</v>
      </c>
      <c r="AN135" s="10">
        <v>1</v>
      </c>
      <c r="AO135" s="76" t="s">
        <v>748</v>
      </c>
      <c r="AP135" s="77"/>
      <c r="AQ135" s="78"/>
      <c r="AR135" s="28" t="s">
        <v>304</v>
      </c>
      <c r="AS135" s="22">
        <v>6</v>
      </c>
      <c r="AT135" s="22">
        <v>10</v>
      </c>
      <c r="AU135" s="22">
        <v>2023</v>
      </c>
      <c r="AV135" s="10">
        <v>1</v>
      </c>
      <c r="AW135" s="151" t="s">
        <v>930</v>
      </c>
      <c r="AX135" s="152"/>
      <c r="AY135" s="153"/>
      <c r="AZ135" s="147"/>
      <c r="BA135" s="147"/>
    </row>
    <row r="136" spans="1:53" s="11" customFormat="1" ht="168" customHeight="1" x14ac:dyDescent="0.25">
      <c r="A136" s="67"/>
      <c r="B136" s="67"/>
      <c r="C136" s="67"/>
      <c r="D136" s="67"/>
      <c r="E136" s="67"/>
      <c r="F136" s="69"/>
      <c r="G136" s="69"/>
      <c r="H136" s="67"/>
      <c r="I136" s="67"/>
      <c r="J136" s="22" t="s">
        <v>373</v>
      </c>
      <c r="K136" s="22">
        <v>13</v>
      </c>
      <c r="L136" s="22">
        <v>6</v>
      </c>
      <c r="M136" s="22">
        <v>2023</v>
      </c>
      <c r="N136" s="13">
        <v>30</v>
      </c>
      <c r="O136" s="14">
        <v>9</v>
      </c>
      <c r="P136" s="14">
        <v>2023</v>
      </c>
      <c r="Q136" s="22" t="s">
        <v>490</v>
      </c>
      <c r="R136" s="10" t="s">
        <v>375</v>
      </c>
      <c r="S136" s="22" t="s">
        <v>375</v>
      </c>
      <c r="T136" s="22" t="s">
        <v>310</v>
      </c>
      <c r="U136" s="22" t="s">
        <v>310</v>
      </c>
      <c r="V136" s="22" t="s">
        <v>310</v>
      </c>
      <c r="W136" s="22" t="s">
        <v>310</v>
      </c>
      <c r="X136" s="22" t="s">
        <v>310</v>
      </c>
      <c r="Y136" s="75" t="s">
        <v>310</v>
      </c>
      <c r="Z136" s="75"/>
      <c r="AA136" s="75"/>
      <c r="AB136" s="22" t="s">
        <v>310</v>
      </c>
      <c r="AC136" s="22" t="s">
        <v>310</v>
      </c>
      <c r="AD136" s="22" t="s">
        <v>310</v>
      </c>
      <c r="AE136" s="22" t="s">
        <v>310</v>
      </c>
      <c r="AF136" s="22" t="s">
        <v>310</v>
      </c>
      <c r="AG136" s="75" t="s">
        <v>310</v>
      </c>
      <c r="AH136" s="75"/>
      <c r="AI136" s="75"/>
      <c r="AJ136" s="28" t="s">
        <v>304</v>
      </c>
      <c r="AK136" s="22">
        <v>6</v>
      </c>
      <c r="AL136" s="22">
        <v>10</v>
      </c>
      <c r="AM136" s="22">
        <v>2023</v>
      </c>
      <c r="AN136" s="10">
        <v>1</v>
      </c>
      <c r="AO136" s="76" t="s">
        <v>749</v>
      </c>
      <c r="AP136" s="77"/>
      <c r="AQ136" s="78"/>
      <c r="AR136" s="28" t="s">
        <v>304</v>
      </c>
      <c r="AS136" s="22">
        <v>6</v>
      </c>
      <c r="AT136" s="22">
        <v>10</v>
      </c>
      <c r="AU136" s="22">
        <v>2023</v>
      </c>
      <c r="AV136" s="10">
        <v>1</v>
      </c>
      <c r="AW136" s="151" t="s">
        <v>749</v>
      </c>
      <c r="AX136" s="152"/>
      <c r="AY136" s="153"/>
      <c r="AZ136" s="147"/>
      <c r="BA136" s="147"/>
    </row>
    <row r="137" spans="1:53" s="11" customFormat="1" ht="135" customHeight="1" x14ac:dyDescent="0.25">
      <c r="A137" s="67">
        <f>1+A135</f>
        <v>66</v>
      </c>
      <c r="B137" s="67" t="s">
        <v>462</v>
      </c>
      <c r="C137" s="67">
        <v>7</v>
      </c>
      <c r="D137" s="67">
        <v>7</v>
      </c>
      <c r="E137" s="67">
        <v>2023</v>
      </c>
      <c r="F137" s="69" t="s">
        <v>348</v>
      </c>
      <c r="G137" s="69" t="s">
        <v>403</v>
      </c>
      <c r="H137" s="67" t="s">
        <v>519</v>
      </c>
      <c r="I137" s="67" t="s">
        <v>520</v>
      </c>
      <c r="J137" s="22" t="s">
        <v>852</v>
      </c>
      <c r="K137" s="22">
        <v>7</v>
      </c>
      <c r="L137" s="22">
        <v>7</v>
      </c>
      <c r="M137" s="22">
        <v>2023</v>
      </c>
      <c r="N137" s="13">
        <v>30</v>
      </c>
      <c r="O137" s="14">
        <v>3</v>
      </c>
      <c r="P137" s="14">
        <v>2024</v>
      </c>
      <c r="Q137" s="22" t="s">
        <v>399</v>
      </c>
      <c r="R137" s="10" t="s">
        <v>491</v>
      </c>
      <c r="S137" s="10" t="s">
        <v>491</v>
      </c>
      <c r="T137" s="22" t="s">
        <v>310</v>
      </c>
      <c r="U137" s="22" t="s">
        <v>310</v>
      </c>
      <c r="V137" s="22" t="s">
        <v>310</v>
      </c>
      <c r="W137" s="22" t="s">
        <v>310</v>
      </c>
      <c r="X137" s="22" t="s">
        <v>310</v>
      </c>
      <c r="Y137" s="75" t="s">
        <v>310</v>
      </c>
      <c r="Z137" s="75"/>
      <c r="AA137" s="75"/>
      <c r="AB137" s="22" t="s">
        <v>310</v>
      </c>
      <c r="AC137" s="22" t="s">
        <v>310</v>
      </c>
      <c r="AD137" s="22" t="s">
        <v>310</v>
      </c>
      <c r="AE137" s="22" t="s">
        <v>310</v>
      </c>
      <c r="AF137" s="22" t="s">
        <v>310</v>
      </c>
      <c r="AG137" s="75" t="s">
        <v>310</v>
      </c>
      <c r="AH137" s="75"/>
      <c r="AI137" s="75"/>
      <c r="AJ137" s="22" t="s">
        <v>298</v>
      </c>
      <c r="AK137" s="22">
        <v>6</v>
      </c>
      <c r="AL137" s="22">
        <v>10</v>
      </c>
      <c r="AM137" s="22">
        <v>2023</v>
      </c>
      <c r="AN137" s="10">
        <v>0</v>
      </c>
      <c r="AO137" s="70" t="s">
        <v>702</v>
      </c>
      <c r="AP137" s="70"/>
      <c r="AQ137" s="70"/>
      <c r="AR137" s="28" t="s">
        <v>304</v>
      </c>
      <c r="AS137" s="22">
        <v>9</v>
      </c>
      <c r="AT137" s="22">
        <v>1</v>
      </c>
      <c r="AU137" s="22">
        <v>2024</v>
      </c>
      <c r="AV137" s="7">
        <v>1</v>
      </c>
      <c r="AW137" s="146" t="s">
        <v>876</v>
      </c>
      <c r="AX137" s="146"/>
      <c r="AY137" s="146"/>
      <c r="AZ137" s="147"/>
      <c r="BA137" s="147"/>
    </row>
    <row r="138" spans="1:53" s="11" customFormat="1" ht="53.25" customHeight="1" x14ac:dyDescent="0.25">
      <c r="A138" s="67"/>
      <c r="B138" s="67"/>
      <c r="C138" s="67"/>
      <c r="D138" s="67"/>
      <c r="E138" s="67"/>
      <c r="F138" s="69"/>
      <c r="G138" s="69"/>
      <c r="H138" s="67"/>
      <c r="I138" s="67"/>
      <c r="J138" s="22" t="s">
        <v>853</v>
      </c>
      <c r="K138" s="22">
        <v>7</v>
      </c>
      <c r="L138" s="22">
        <v>7</v>
      </c>
      <c r="M138" s="22">
        <v>2023</v>
      </c>
      <c r="N138" s="13">
        <v>30</v>
      </c>
      <c r="O138" s="14">
        <v>5</v>
      </c>
      <c r="P138" s="14">
        <v>2024</v>
      </c>
      <c r="Q138" s="22" t="s">
        <v>399</v>
      </c>
      <c r="R138" s="10" t="s">
        <v>464</v>
      </c>
      <c r="S138" s="10" t="s">
        <v>464</v>
      </c>
      <c r="T138" s="22" t="s">
        <v>310</v>
      </c>
      <c r="U138" s="22" t="s">
        <v>310</v>
      </c>
      <c r="V138" s="22" t="s">
        <v>310</v>
      </c>
      <c r="W138" s="22" t="s">
        <v>310</v>
      </c>
      <c r="X138" s="22" t="s">
        <v>310</v>
      </c>
      <c r="Y138" s="75" t="s">
        <v>310</v>
      </c>
      <c r="Z138" s="75"/>
      <c r="AA138" s="75"/>
      <c r="AB138" s="22" t="s">
        <v>310</v>
      </c>
      <c r="AC138" s="22" t="s">
        <v>310</v>
      </c>
      <c r="AD138" s="22" t="s">
        <v>310</v>
      </c>
      <c r="AE138" s="22" t="s">
        <v>310</v>
      </c>
      <c r="AF138" s="22" t="s">
        <v>310</v>
      </c>
      <c r="AG138" s="75" t="s">
        <v>310</v>
      </c>
      <c r="AH138" s="75"/>
      <c r="AI138" s="75"/>
      <c r="AJ138" s="22" t="s">
        <v>298</v>
      </c>
      <c r="AK138" s="22">
        <v>6</v>
      </c>
      <c r="AL138" s="22">
        <v>10</v>
      </c>
      <c r="AM138" s="22">
        <v>2023</v>
      </c>
      <c r="AN138" s="10">
        <v>0</v>
      </c>
      <c r="AO138" s="70" t="s">
        <v>704</v>
      </c>
      <c r="AP138" s="80"/>
      <c r="AQ138" s="80"/>
      <c r="AR138" s="22" t="s">
        <v>298</v>
      </c>
      <c r="AS138" s="22">
        <v>9</v>
      </c>
      <c r="AT138" s="22">
        <v>1</v>
      </c>
      <c r="AU138" s="22">
        <v>2024</v>
      </c>
      <c r="AV138" s="7">
        <v>0</v>
      </c>
      <c r="AW138" s="146" t="s">
        <v>874</v>
      </c>
      <c r="AX138" s="146"/>
      <c r="AY138" s="146"/>
      <c r="AZ138" s="147"/>
      <c r="BA138" s="147"/>
    </row>
    <row r="139" spans="1:53" s="11" customFormat="1" ht="102" x14ac:dyDescent="0.25">
      <c r="A139" s="67"/>
      <c r="B139" s="67"/>
      <c r="C139" s="67"/>
      <c r="D139" s="67"/>
      <c r="E139" s="67"/>
      <c r="F139" s="69"/>
      <c r="G139" s="69"/>
      <c r="H139" s="67"/>
      <c r="I139" s="67"/>
      <c r="J139" s="22" t="s">
        <v>463</v>
      </c>
      <c r="K139" s="22">
        <v>7</v>
      </c>
      <c r="L139" s="22">
        <v>7</v>
      </c>
      <c r="M139" s="22">
        <v>2023</v>
      </c>
      <c r="N139" s="13">
        <v>30</v>
      </c>
      <c r="O139" s="14">
        <v>6</v>
      </c>
      <c r="P139" s="14">
        <v>2024</v>
      </c>
      <c r="Q139" s="22" t="s">
        <v>399</v>
      </c>
      <c r="R139" s="10" t="s">
        <v>465</v>
      </c>
      <c r="S139" s="10" t="s">
        <v>465</v>
      </c>
      <c r="T139" s="22" t="s">
        <v>310</v>
      </c>
      <c r="U139" s="22" t="s">
        <v>310</v>
      </c>
      <c r="V139" s="22" t="s">
        <v>310</v>
      </c>
      <c r="W139" s="22" t="s">
        <v>310</v>
      </c>
      <c r="X139" s="22" t="s">
        <v>310</v>
      </c>
      <c r="Y139" s="75" t="s">
        <v>310</v>
      </c>
      <c r="Z139" s="75"/>
      <c r="AA139" s="75"/>
      <c r="AB139" s="22" t="s">
        <v>310</v>
      </c>
      <c r="AC139" s="22" t="s">
        <v>310</v>
      </c>
      <c r="AD139" s="22" t="s">
        <v>310</v>
      </c>
      <c r="AE139" s="22" t="s">
        <v>310</v>
      </c>
      <c r="AF139" s="22" t="s">
        <v>310</v>
      </c>
      <c r="AG139" s="75" t="s">
        <v>310</v>
      </c>
      <c r="AH139" s="75"/>
      <c r="AI139" s="75"/>
      <c r="AJ139" s="22" t="s">
        <v>298</v>
      </c>
      <c r="AK139" s="22">
        <v>6</v>
      </c>
      <c r="AL139" s="22">
        <v>10</v>
      </c>
      <c r="AM139" s="22">
        <v>2023</v>
      </c>
      <c r="AN139" s="10">
        <v>0</v>
      </c>
      <c r="AO139" s="70" t="s">
        <v>703</v>
      </c>
      <c r="AP139" s="80"/>
      <c r="AQ139" s="80"/>
      <c r="AR139" s="22" t="s">
        <v>298</v>
      </c>
      <c r="AS139" s="22">
        <v>9</v>
      </c>
      <c r="AT139" s="22">
        <v>1</v>
      </c>
      <c r="AU139" s="22">
        <v>2024</v>
      </c>
      <c r="AV139" s="7">
        <v>0</v>
      </c>
      <c r="AW139" s="146" t="s">
        <v>875</v>
      </c>
      <c r="AX139" s="146"/>
      <c r="AY139" s="146"/>
      <c r="AZ139" s="147"/>
      <c r="BA139" s="147"/>
    </row>
    <row r="140" spans="1:53" s="11" customFormat="1" ht="63.75" x14ac:dyDescent="0.25">
      <c r="A140" s="67"/>
      <c r="B140" s="67"/>
      <c r="C140" s="67"/>
      <c r="D140" s="67"/>
      <c r="E140" s="67"/>
      <c r="F140" s="69"/>
      <c r="G140" s="69"/>
      <c r="H140" s="67"/>
      <c r="I140" s="67"/>
      <c r="J140" s="22" t="s">
        <v>521</v>
      </c>
      <c r="K140" s="22">
        <v>7</v>
      </c>
      <c r="L140" s="22">
        <v>7</v>
      </c>
      <c r="M140" s="22">
        <v>2023</v>
      </c>
      <c r="N140" s="13">
        <v>30</v>
      </c>
      <c r="O140" s="14">
        <v>6</v>
      </c>
      <c r="P140" s="14">
        <v>2024</v>
      </c>
      <c r="Q140" s="22" t="s">
        <v>399</v>
      </c>
      <c r="R140" s="22" t="s">
        <v>466</v>
      </c>
      <c r="S140" s="22" t="s">
        <v>466</v>
      </c>
      <c r="T140" s="22" t="s">
        <v>310</v>
      </c>
      <c r="U140" s="22" t="s">
        <v>310</v>
      </c>
      <c r="V140" s="22" t="s">
        <v>310</v>
      </c>
      <c r="W140" s="22" t="s">
        <v>310</v>
      </c>
      <c r="X140" s="22" t="s">
        <v>310</v>
      </c>
      <c r="Y140" s="75" t="s">
        <v>310</v>
      </c>
      <c r="Z140" s="75"/>
      <c r="AA140" s="75"/>
      <c r="AB140" s="22" t="s">
        <v>310</v>
      </c>
      <c r="AC140" s="22" t="s">
        <v>310</v>
      </c>
      <c r="AD140" s="22" t="s">
        <v>310</v>
      </c>
      <c r="AE140" s="22" t="s">
        <v>310</v>
      </c>
      <c r="AF140" s="22" t="s">
        <v>310</v>
      </c>
      <c r="AG140" s="75" t="s">
        <v>310</v>
      </c>
      <c r="AH140" s="75"/>
      <c r="AI140" s="75"/>
      <c r="AJ140" s="22" t="s">
        <v>298</v>
      </c>
      <c r="AK140" s="22">
        <v>6</v>
      </c>
      <c r="AL140" s="22">
        <v>10</v>
      </c>
      <c r="AM140" s="22">
        <v>2023</v>
      </c>
      <c r="AN140" s="10">
        <v>0</v>
      </c>
      <c r="AO140" s="70" t="s">
        <v>705</v>
      </c>
      <c r="AP140" s="80"/>
      <c r="AQ140" s="80"/>
      <c r="AR140" s="22" t="s">
        <v>298</v>
      </c>
      <c r="AS140" s="22">
        <v>9</v>
      </c>
      <c r="AT140" s="22">
        <v>1</v>
      </c>
      <c r="AU140" s="22">
        <v>2024</v>
      </c>
      <c r="AV140" s="10">
        <v>0</v>
      </c>
      <c r="AW140" s="146" t="s">
        <v>705</v>
      </c>
      <c r="AX140" s="154"/>
      <c r="AY140" s="154"/>
      <c r="AZ140" s="147"/>
      <c r="BA140" s="147"/>
    </row>
    <row r="141" spans="1:53" s="11" customFormat="1" ht="89.25" x14ac:dyDescent="0.25">
      <c r="A141" s="67"/>
      <c r="B141" s="67"/>
      <c r="C141" s="67"/>
      <c r="D141" s="67"/>
      <c r="E141" s="67"/>
      <c r="F141" s="69"/>
      <c r="G141" s="69"/>
      <c r="H141" s="67"/>
      <c r="I141" s="67"/>
      <c r="J141" s="22" t="s">
        <v>851</v>
      </c>
      <c r="K141" s="22">
        <v>7</v>
      </c>
      <c r="L141" s="22">
        <v>7</v>
      </c>
      <c r="M141" s="22">
        <v>2023</v>
      </c>
      <c r="N141" s="13">
        <v>30</v>
      </c>
      <c r="O141" s="14">
        <v>6</v>
      </c>
      <c r="P141" s="14">
        <v>2024</v>
      </c>
      <c r="Q141" s="22" t="s">
        <v>399</v>
      </c>
      <c r="R141" s="10" t="s">
        <v>522</v>
      </c>
      <c r="S141" s="10" t="s">
        <v>522</v>
      </c>
      <c r="T141" s="22" t="s">
        <v>310</v>
      </c>
      <c r="U141" s="22" t="s">
        <v>310</v>
      </c>
      <c r="V141" s="22" t="s">
        <v>310</v>
      </c>
      <c r="W141" s="22" t="s">
        <v>310</v>
      </c>
      <c r="X141" s="22" t="s">
        <v>310</v>
      </c>
      <c r="Y141" s="75" t="s">
        <v>310</v>
      </c>
      <c r="Z141" s="75"/>
      <c r="AA141" s="75"/>
      <c r="AB141" s="22" t="s">
        <v>310</v>
      </c>
      <c r="AC141" s="22" t="s">
        <v>310</v>
      </c>
      <c r="AD141" s="22" t="s">
        <v>310</v>
      </c>
      <c r="AE141" s="22" t="s">
        <v>310</v>
      </c>
      <c r="AF141" s="22" t="s">
        <v>310</v>
      </c>
      <c r="AG141" s="75" t="s">
        <v>310</v>
      </c>
      <c r="AH141" s="75"/>
      <c r="AI141" s="75"/>
      <c r="AJ141" s="22" t="s">
        <v>298</v>
      </c>
      <c r="AK141" s="22">
        <v>6</v>
      </c>
      <c r="AL141" s="22">
        <v>10</v>
      </c>
      <c r="AM141" s="22">
        <v>2023</v>
      </c>
      <c r="AN141" s="10">
        <v>0</v>
      </c>
      <c r="AO141" s="70" t="s">
        <v>706</v>
      </c>
      <c r="AP141" s="80"/>
      <c r="AQ141" s="80"/>
      <c r="AR141" s="22" t="s">
        <v>298</v>
      </c>
      <c r="AS141" s="22">
        <v>9</v>
      </c>
      <c r="AT141" s="22">
        <v>1</v>
      </c>
      <c r="AU141" s="22">
        <v>2024</v>
      </c>
      <c r="AV141" s="10">
        <v>0</v>
      </c>
      <c r="AW141" s="146" t="s">
        <v>706</v>
      </c>
      <c r="AX141" s="154"/>
      <c r="AY141" s="154"/>
      <c r="AZ141" s="147"/>
      <c r="BA141" s="147"/>
    </row>
    <row r="142" spans="1:53" s="11" customFormat="1" ht="178.5" x14ac:dyDescent="0.25">
      <c r="A142" s="67">
        <f>1+A137</f>
        <v>67</v>
      </c>
      <c r="B142" s="67" t="s">
        <v>850</v>
      </c>
      <c r="C142" s="67">
        <v>7</v>
      </c>
      <c r="D142" s="67">
        <v>7</v>
      </c>
      <c r="E142" s="67">
        <v>2023</v>
      </c>
      <c r="F142" s="69" t="s">
        <v>348</v>
      </c>
      <c r="G142" s="69" t="s">
        <v>403</v>
      </c>
      <c r="H142" s="67" t="s">
        <v>467</v>
      </c>
      <c r="I142" s="67" t="s">
        <v>492</v>
      </c>
      <c r="J142" s="22" t="s">
        <v>493</v>
      </c>
      <c r="K142" s="22">
        <v>7</v>
      </c>
      <c r="L142" s="22">
        <v>7</v>
      </c>
      <c r="M142" s="22">
        <v>2023</v>
      </c>
      <c r="N142" s="13">
        <v>31</v>
      </c>
      <c r="O142" s="14">
        <v>8</v>
      </c>
      <c r="P142" s="14">
        <v>2023</v>
      </c>
      <c r="Q142" s="22" t="s">
        <v>399</v>
      </c>
      <c r="R142" s="10" t="s">
        <v>494</v>
      </c>
      <c r="S142" s="10" t="s">
        <v>494</v>
      </c>
      <c r="T142" s="22" t="s">
        <v>310</v>
      </c>
      <c r="U142" s="22" t="s">
        <v>310</v>
      </c>
      <c r="V142" s="22" t="s">
        <v>310</v>
      </c>
      <c r="W142" s="22" t="s">
        <v>310</v>
      </c>
      <c r="X142" s="22" t="s">
        <v>310</v>
      </c>
      <c r="Y142" s="75" t="s">
        <v>310</v>
      </c>
      <c r="Z142" s="75"/>
      <c r="AA142" s="75"/>
      <c r="AB142" s="22" t="s">
        <v>310</v>
      </c>
      <c r="AC142" s="22" t="s">
        <v>310</v>
      </c>
      <c r="AD142" s="22" t="s">
        <v>310</v>
      </c>
      <c r="AE142" s="22" t="s">
        <v>310</v>
      </c>
      <c r="AF142" s="22" t="s">
        <v>310</v>
      </c>
      <c r="AG142" s="75" t="s">
        <v>310</v>
      </c>
      <c r="AH142" s="75"/>
      <c r="AI142" s="75"/>
      <c r="AJ142" s="28" t="s">
        <v>304</v>
      </c>
      <c r="AK142" s="22">
        <v>6</v>
      </c>
      <c r="AL142" s="22">
        <v>10</v>
      </c>
      <c r="AM142" s="22">
        <v>2023</v>
      </c>
      <c r="AN142" s="10">
        <v>1</v>
      </c>
      <c r="AO142" s="70" t="s">
        <v>750</v>
      </c>
      <c r="AP142" s="70"/>
      <c r="AQ142" s="70"/>
      <c r="AR142" s="28" t="s">
        <v>304</v>
      </c>
      <c r="AS142" s="22">
        <v>6</v>
      </c>
      <c r="AT142" s="22">
        <v>10</v>
      </c>
      <c r="AU142" s="22">
        <v>2023</v>
      </c>
      <c r="AV142" s="10">
        <v>1</v>
      </c>
      <c r="AW142" s="146" t="s">
        <v>750</v>
      </c>
      <c r="AX142" s="146"/>
      <c r="AY142" s="146"/>
      <c r="AZ142" s="147"/>
      <c r="BA142" s="147"/>
    </row>
    <row r="143" spans="1:53" s="11" customFormat="1" ht="196.5" customHeight="1" x14ac:dyDescent="0.25">
      <c r="A143" s="67"/>
      <c r="B143" s="67"/>
      <c r="C143" s="67"/>
      <c r="D143" s="67"/>
      <c r="E143" s="67"/>
      <c r="F143" s="69"/>
      <c r="G143" s="69"/>
      <c r="H143" s="67"/>
      <c r="I143" s="67"/>
      <c r="J143" s="22" t="s">
        <v>523</v>
      </c>
      <c r="K143" s="22">
        <v>7</v>
      </c>
      <c r="L143" s="22">
        <v>7</v>
      </c>
      <c r="M143" s="22">
        <v>2023</v>
      </c>
      <c r="N143" s="13">
        <v>30</v>
      </c>
      <c r="O143" s="14">
        <v>9</v>
      </c>
      <c r="P143" s="14">
        <v>2023</v>
      </c>
      <c r="Q143" s="22" t="s">
        <v>399</v>
      </c>
      <c r="R143" s="10" t="s">
        <v>464</v>
      </c>
      <c r="S143" s="10" t="s">
        <v>464</v>
      </c>
      <c r="T143" s="22" t="s">
        <v>310</v>
      </c>
      <c r="U143" s="22" t="s">
        <v>310</v>
      </c>
      <c r="V143" s="22" t="s">
        <v>310</v>
      </c>
      <c r="W143" s="22" t="s">
        <v>310</v>
      </c>
      <c r="X143" s="22" t="s">
        <v>310</v>
      </c>
      <c r="Y143" s="75" t="s">
        <v>310</v>
      </c>
      <c r="Z143" s="75"/>
      <c r="AA143" s="75"/>
      <c r="AB143" s="22" t="s">
        <v>310</v>
      </c>
      <c r="AC143" s="22" t="s">
        <v>310</v>
      </c>
      <c r="AD143" s="22" t="s">
        <v>310</v>
      </c>
      <c r="AE143" s="22" t="s">
        <v>310</v>
      </c>
      <c r="AF143" s="22" t="s">
        <v>310</v>
      </c>
      <c r="AG143" s="75" t="s">
        <v>310</v>
      </c>
      <c r="AH143" s="75"/>
      <c r="AI143" s="75"/>
      <c r="AJ143" s="28" t="s">
        <v>304</v>
      </c>
      <c r="AK143" s="22">
        <v>6</v>
      </c>
      <c r="AL143" s="22">
        <v>10</v>
      </c>
      <c r="AM143" s="22">
        <v>2023</v>
      </c>
      <c r="AN143" s="10">
        <v>1</v>
      </c>
      <c r="AO143" s="70" t="s">
        <v>751</v>
      </c>
      <c r="AP143" s="70"/>
      <c r="AQ143" s="70"/>
      <c r="AR143" s="28" t="s">
        <v>304</v>
      </c>
      <c r="AS143" s="22">
        <v>6</v>
      </c>
      <c r="AT143" s="22">
        <v>10</v>
      </c>
      <c r="AU143" s="22">
        <v>2023</v>
      </c>
      <c r="AV143" s="10">
        <v>1</v>
      </c>
      <c r="AW143" s="146" t="s">
        <v>751</v>
      </c>
      <c r="AX143" s="146"/>
      <c r="AY143" s="146"/>
      <c r="AZ143" s="147"/>
      <c r="BA143" s="147"/>
    </row>
    <row r="144" spans="1:53" s="11" customFormat="1" ht="126" customHeight="1" x14ac:dyDescent="0.25">
      <c r="A144" s="67"/>
      <c r="B144" s="67"/>
      <c r="C144" s="67"/>
      <c r="D144" s="67"/>
      <c r="E144" s="67"/>
      <c r="F144" s="69"/>
      <c r="G144" s="69"/>
      <c r="H144" s="67"/>
      <c r="I144" s="67"/>
      <c r="J144" s="22" t="s">
        <v>495</v>
      </c>
      <c r="K144" s="22">
        <v>7</v>
      </c>
      <c r="L144" s="22">
        <v>7</v>
      </c>
      <c r="M144" s="22">
        <v>2023</v>
      </c>
      <c r="N144" s="13">
        <v>31</v>
      </c>
      <c r="O144" s="14">
        <v>12</v>
      </c>
      <c r="P144" s="14">
        <v>2023</v>
      </c>
      <c r="Q144" s="22" t="s">
        <v>399</v>
      </c>
      <c r="R144" s="10" t="s">
        <v>685</v>
      </c>
      <c r="S144" s="10" t="s">
        <v>685</v>
      </c>
      <c r="T144" s="22" t="s">
        <v>310</v>
      </c>
      <c r="U144" s="22" t="s">
        <v>310</v>
      </c>
      <c r="V144" s="22" t="s">
        <v>310</v>
      </c>
      <c r="W144" s="22" t="s">
        <v>310</v>
      </c>
      <c r="X144" s="22" t="s">
        <v>310</v>
      </c>
      <c r="Y144" s="75" t="s">
        <v>310</v>
      </c>
      <c r="Z144" s="75"/>
      <c r="AA144" s="75"/>
      <c r="AB144" s="22" t="s">
        <v>310</v>
      </c>
      <c r="AC144" s="22" t="s">
        <v>310</v>
      </c>
      <c r="AD144" s="22" t="s">
        <v>310</v>
      </c>
      <c r="AE144" s="22" t="s">
        <v>310</v>
      </c>
      <c r="AF144" s="22" t="s">
        <v>310</v>
      </c>
      <c r="AG144" s="75" t="s">
        <v>310</v>
      </c>
      <c r="AH144" s="75"/>
      <c r="AI144" s="75"/>
      <c r="AJ144" s="22" t="s">
        <v>298</v>
      </c>
      <c r="AK144" s="22">
        <v>6</v>
      </c>
      <c r="AL144" s="22">
        <v>10</v>
      </c>
      <c r="AM144" s="22">
        <v>2023</v>
      </c>
      <c r="AN144" s="10">
        <v>0</v>
      </c>
      <c r="AO144" s="70" t="s">
        <v>752</v>
      </c>
      <c r="AP144" s="70"/>
      <c r="AQ144" s="70"/>
      <c r="AR144" s="28" t="s">
        <v>304</v>
      </c>
      <c r="AS144" s="22">
        <v>9</v>
      </c>
      <c r="AT144" s="22">
        <v>1</v>
      </c>
      <c r="AU144" s="22">
        <v>2024</v>
      </c>
      <c r="AV144" s="7">
        <v>1</v>
      </c>
      <c r="AW144" s="146" t="s">
        <v>877</v>
      </c>
      <c r="AX144" s="146"/>
      <c r="AY144" s="146"/>
      <c r="AZ144" s="147"/>
      <c r="BA144" s="147"/>
    </row>
    <row r="145" spans="1:53" s="11" customFormat="1" ht="111.75" customHeight="1" x14ac:dyDescent="0.25">
      <c r="A145" s="67">
        <f>1+A142</f>
        <v>68</v>
      </c>
      <c r="B145" s="67" t="s">
        <v>384</v>
      </c>
      <c r="C145" s="67">
        <v>10</v>
      </c>
      <c r="D145" s="67">
        <v>7</v>
      </c>
      <c r="E145" s="67">
        <v>2023</v>
      </c>
      <c r="F145" s="69" t="s">
        <v>383</v>
      </c>
      <c r="G145" s="69" t="s">
        <v>403</v>
      </c>
      <c r="H145" s="67" t="s">
        <v>385</v>
      </c>
      <c r="I145" s="67" t="s">
        <v>55</v>
      </c>
      <c r="J145" s="22" t="s">
        <v>386</v>
      </c>
      <c r="K145" s="22">
        <v>10</v>
      </c>
      <c r="L145" s="22">
        <v>7</v>
      </c>
      <c r="M145" s="22">
        <v>2023</v>
      </c>
      <c r="N145" s="13">
        <v>31</v>
      </c>
      <c r="O145" s="14">
        <v>3</v>
      </c>
      <c r="P145" s="14">
        <v>2024</v>
      </c>
      <c r="Q145" s="22" t="s">
        <v>390</v>
      </c>
      <c r="R145" s="10" t="s">
        <v>391</v>
      </c>
      <c r="S145" s="10" t="s">
        <v>391</v>
      </c>
      <c r="T145" s="22" t="s">
        <v>310</v>
      </c>
      <c r="U145" s="22" t="s">
        <v>310</v>
      </c>
      <c r="V145" s="22" t="s">
        <v>310</v>
      </c>
      <c r="W145" s="22" t="s">
        <v>310</v>
      </c>
      <c r="X145" s="22" t="s">
        <v>310</v>
      </c>
      <c r="Y145" s="75" t="s">
        <v>310</v>
      </c>
      <c r="Z145" s="75"/>
      <c r="AA145" s="75"/>
      <c r="AB145" s="22" t="s">
        <v>310</v>
      </c>
      <c r="AC145" s="22" t="s">
        <v>310</v>
      </c>
      <c r="AD145" s="22" t="s">
        <v>310</v>
      </c>
      <c r="AE145" s="22" t="s">
        <v>310</v>
      </c>
      <c r="AF145" s="22" t="s">
        <v>310</v>
      </c>
      <c r="AG145" s="75" t="s">
        <v>310</v>
      </c>
      <c r="AH145" s="75"/>
      <c r="AI145" s="75"/>
      <c r="AJ145" s="22" t="s">
        <v>298</v>
      </c>
      <c r="AK145" s="22">
        <v>10</v>
      </c>
      <c r="AL145" s="22">
        <v>10</v>
      </c>
      <c r="AM145" s="22">
        <v>2023</v>
      </c>
      <c r="AN145" s="10">
        <v>0</v>
      </c>
      <c r="AO145" s="70" t="s">
        <v>806</v>
      </c>
      <c r="AP145" s="70"/>
      <c r="AQ145" s="70"/>
      <c r="AR145" s="22" t="s">
        <v>298</v>
      </c>
      <c r="AS145" s="22">
        <v>9</v>
      </c>
      <c r="AT145" s="22">
        <v>1</v>
      </c>
      <c r="AU145" s="22">
        <v>2024</v>
      </c>
      <c r="AV145" s="10">
        <v>0</v>
      </c>
      <c r="AW145" s="146" t="s">
        <v>879</v>
      </c>
      <c r="AX145" s="146"/>
      <c r="AY145" s="146"/>
      <c r="AZ145" s="147"/>
      <c r="BA145" s="147"/>
    </row>
    <row r="146" spans="1:53" s="11" customFormat="1" ht="51" x14ac:dyDescent="0.25">
      <c r="A146" s="67"/>
      <c r="B146" s="67"/>
      <c r="C146" s="67"/>
      <c r="D146" s="67"/>
      <c r="E146" s="67"/>
      <c r="F146" s="69"/>
      <c r="G146" s="69"/>
      <c r="H146" s="67"/>
      <c r="I146" s="67"/>
      <c r="J146" s="22" t="s">
        <v>387</v>
      </c>
      <c r="K146" s="22">
        <v>10</v>
      </c>
      <c r="L146" s="22">
        <v>7</v>
      </c>
      <c r="M146" s="22">
        <v>2023</v>
      </c>
      <c r="N146" s="13">
        <v>31</v>
      </c>
      <c r="O146" s="14">
        <v>3</v>
      </c>
      <c r="P146" s="14">
        <v>2024</v>
      </c>
      <c r="Q146" s="22" t="s">
        <v>390</v>
      </c>
      <c r="R146" s="10" t="s">
        <v>392</v>
      </c>
      <c r="S146" s="10" t="s">
        <v>392</v>
      </c>
      <c r="T146" s="22" t="s">
        <v>310</v>
      </c>
      <c r="U146" s="22" t="s">
        <v>310</v>
      </c>
      <c r="V146" s="22" t="s">
        <v>310</v>
      </c>
      <c r="W146" s="22" t="s">
        <v>310</v>
      </c>
      <c r="X146" s="22" t="s">
        <v>310</v>
      </c>
      <c r="Y146" s="75" t="s">
        <v>310</v>
      </c>
      <c r="Z146" s="75"/>
      <c r="AA146" s="75"/>
      <c r="AB146" s="22" t="s">
        <v>310</v>
      </c>
      <c r="AC146" s="22" t="s">
        <v>310</v>
      </c>
      <c r="AD146" s="22" t="s">
        <v>310</v>
      </c>
      <c r="AE146" s="22" t="s">
        <v>310</v>
      </c>
      <c r="AF146" s="22" t="s">
        <v>310</v>
      </c>
      <c r="AG146" s="75" t="s">
        <v>310</v>
      </c>
      <c r="AH146" s="75"/>
      <c r="AI146" s="75"/>
      <c r="AJ146" s="22" t="s">
        <v>298</v>
      </c>
      <c r="AK146" s="22">
        <v>10</v>
      </c>
      <c r="AL146" s="22">
        <v>10</v>
      </c>
      <c r="AM146" s="22">
        <v>2023</v>
      </c>
      <c r="AN146" s="10">
        <v>0</v>
      </c>
      <c r="AO146" s="70" t="s">
        <v>811</v>
      </c>
      <c r="AP146" s="70"/>
      <c r="AQ146" s="70"/>
      <c r="AR146" s="22" t="s">
        <v>298</v>
      </c>
      <c r="AS146" s="22">
        <v>9</v>
      </c>
      <c r="AT146" s="22">
        <v>1</v>
      </c>
      <c r="AU146" s="22">
        <v>2024</v>
      </c>
      <c r="AV146" s="10">
        <v>0</v>
      </c>
      <c r="AW146" s="146" t="s">
        <v>811</v>
      </c>
      <c r="AX146" s="146"/>
      <c r="AY146" s="146"/>
      <c r="AZ146" s="147"/>
      <c r="BA146" s="147"/>
    </row>
    <row r="147" spans="1:53" s="11" customFormat="1" ht="134.25" customHeight="1" x14ac:dyDescent="0.25">
      <c r="A147" s="67"/>
      <c r="B147" s="67"/>
      <c r="C147" s="67"/>
      <c r="D147" s="67"/>
      <c r="E147" s="67"/>
      <c r="F147" s="69"/>
      <c r="G147" s="69"/>
      <c r="H147" s="67"/>
      <c r="I147" s="67"/>
      <c r="J147" s="22" t="s">
        <v>388</v>
      </c>
      <c r="K147" s="22">
        <v>10</v>
      </c>
      <c r="L147" s="22">
        <v>7</v>
      </c>
      <c r="M147" s="22">
        <v>2023</v>
      </c>
      <c r="N147" s="13">
        <v>31</v>
      </c>
      <c r="O147" s="14">
        <v>3</v>
      </c>
      <c r="P147" s="14">
        <v>2024</v>
      </c>
      <c r="Q147" s="22" t="s">
        <v>390</v>
      </c>
      <c r="R147" s="10" t="s">
        <v>393</v>
      </c>
      <c r="S147" s="10" t="s">
        <v>393</v>
      </c>
      <c r="T147" s="22" t="s">
        <v>310</v>
      </c>
      <c r="U147" s="22" t="s">
        <v>310</v>
      </c>
      <c r="V147" s="22" t="s">
        <v>310</v>
      </c>
      <c r="W147" s="22" t="s">
        <v>310</v>
      </c>
      <c r="X147" s="22" t="s">
        <v>310</v>
      </c>
      <c r="Y147" s="75" t="s">
        <v>310</v>
      </c>
      <c r="Z147" s="75"/>
      <c r="AA147" s="75"/>
      <c r="AB147" s="22" t="s">
        <v>310</v>
      </c>
      <c r="AC147" s="22" t="s">
        <v>310</v>
      </c>
      <c r="AD147" s="22" t="s">
        <v>310</v>
      </c>
      <c r="AE147" s="22" t="s">
        <v>310</v>
      </c>
      <c r="AF147" s="22" t="s">
        <v>310</v>
      </c>
      <c r="AG147" s="75" t="s">
        <v>310</v>
      </c>
      <c r="AH147" s="75"/>
      <c r="AI147" s="75"/>
      <c r="AJ147" s="22" t="s">
        <v>298</v>
      </c>
      <c r="AK147" s="22">
        <v>10</v>
      </c>
      <c r="AL147" s="22">
        <v>10</v>
      </c>
      <c r="AM147" s="22">
        <v>2023</v>
      </c>
      <c r="AN147" s="10">
        <v>0</v>
      </c>
      <c r="AO147" s="70" t="s">
        <v>807</v>
      </c>
      <c r="AP147" s="70"/>
      <c r="AQ147" s="70"/>
      <c r="AR147" s="22" t="s">
        <v>298</v>
      </c>
      <c r="AS147" s="22">
        <v>9</v>
      </c>
      <c r="AT147" s="22">
        <v>1</v>
      </c>
      <c r="AU147" s="22">
        <v>2024</v>
      </c>
      <c r="AV147" s="10">
        <v>0</v>
      </c>
      <c r="AW147" s="146" t="s">
        <v>880</v>
      </c>
      <c r="AX147" s="146"/>
      <c r="AY147" s="146"/>
      <c r="AZ147" s="147"/>
      <c r="BA147" s="147"/>
    </row>
    <row r="148" spans="1:53" s="11" customFormat="1" ht="51" x14ac:dyDescent="0.25">
      <c r="A148" s="67"/>
      <c r="B148" s="67"/>
      <c r="C148" s="67"/>
      <c r="D148" s="67"/>
      <c r="E148" s="67"/>
      <c r="F148" s="69"/>
      <c r="G148" s="69"/>
      <c r="H148" s="67"/>
      <c r="I148" s="67"/>
      <c r="J148" s="22" t="s">
        <v>389</v>
      </c>
      <c r="K148" s="22">
        <v>10</v>
      </c>
      <c r="L148" s="22">
        <v>7</v>
      </c>
      <c r="M148" s="22">
        <v>2023</v>
      </c>
      <c r="N148" s="13">
        <v>31</v>
      </c>
      <c r="O148" s="14">
        <v>3</v>
      </c>
      <c r="P148" s="14">
        <v>2024</v>
      </c>
      <c r="Q148" s="22" t="s">
        <v>390</v>
      </c>
      <c r="R148" s="10" t="s">
        <v>475</v>
      </c>
      <c r="S148" s="10" t="s">
        <v>475</v>
      </c>
      <c r="T148" s="22" t="s">
        <v>310</v>
      </c>
      <c r="U148" s="22" t="s">
        <v>310</v>
      </c>
      <c r="V148" s="22" t="s">
        <v>310</v>
      </c>
      <c r="W148" s="22" t="s">
        <v>310</v>
      </c>
      <c r="X148" s="22" t="s">
        <v>310</v>
      </c>
      <c r="Y148" s="75" t="s">
        <v>310</v>
      </c>
      <c r="Z148" s="75"/>
      <c r="AA148" s="75"/>
      <c r="AB148" s="22" t="s">
        <v>310</v>
      </c>
      <c r="AC148" s="22" t="s">
        <v>310</v>
      </c>
      <c r="AD148" s="22" t="s">
        <v>310</v>
      </c>
      <c r="AE148" s="22" t="s">
        <v>310</v>
      </c>
      <c r="AF148" s="22" t="s">
        <v>310</v>
      </c>
      <c r="AG148" s="75" t="s">
        <v>310</v>
      </c>
      <c r="AH148" s="75"/>
      <c r="AI148" s="75"/>
      <c r="AJ148" s="22" t="s">
        <v>298</v>
      </c>
      <c r="AK148" s="22">
        <v>10</v>
      </c>
      <c r="AL148" s="22">
        <v>10</v>
      </c>
      <c r="AM148" s="22">
        <v>2023</v>
      </c>
      <c r="AN148" s="10">
        <v>0</v>
      </c>
      <c r="AO148" s="70" t="s">
        <v>812</v>
      </c>
      <c r="AP148" s="70"/>
      <c r="AQ148" s="70"/>
      <c r="AR148" s="22" t="s">
        <v>298</v>
      </c>
      <c r="AS148" s="22">
        <v>9</v>
      </c>
      <c r="AT148" s="22">
        <v>1</v>
      </c>
      <c r="AU148" s="22">
        <v>2024</v>
      </c>
      <c r="AV148" s="10">
        <v>0</v>
      </c>
      <c r="AW148" s="146" t="s">
        <v>878</v>
      </c>
      <c r="AX148" s="146"/>
      <c r="AY148" s="146"/>
      <c r="AZ148" s="147"/>
      <c r="BA148" s="147"/>
    </row>
    <row r="149" spans="1:53" s="11" customFormat="1" ht="130.5" customHeight="1" x14ac:dyDescent="0.25">
      <c r="A149" s="67">
        <f>1+A145</f>
        <v>69</v>
      </c>
      <c r="B149" s="67" t="s">
        <v>395</v>
      </c>
      <c r="C149" s="67">
        <v>10</v>
      </c>
      <c r="D149" s="67">
        <v>7</v>
      </c>
      <c r="E149" s="67">
        <v>2023</v>
      </c>
      <c r="F149" s="69" t="s">
        <v>383</v>
      </c>
      <c r="G149" s="69" t="s">
        <v>403</v>
      </c>
      <c r="H149" s="67" t="s">
        <v>394</v>
      </c>
      <c r="I149" s="67" t="s">
        <v>396</v>
      </c>
      <c r="J149" s="22" t="s">
        <v>397</v>
      </c>
      <c r="K149" s="22">
        <v>10</v>
      </c>
      <c r="L149" s="22">
        <v>7</v>
      </c>
      <c r="M149" s="22">
        <v>2023</v>
      </c>
      <c r="N149" s="13">
        <v>4</v>
      </c>
      <c r="O149" s="14">
        <v>8</v>
      </c>
      <c r="P149" s="14">
        <v>2023</v>
      </c>
      <c r="Q149" s="22" t="s">
        <v>399</v>
      </c>
      <c r="R149" s="10" t="s">
        <v>400</v>
      </c>
      <c r="S149" s="10" t="s">
        <v>400</v>
      </c>
      <c r="T149" s="22" t="s">
        <v>310</v>
      </c>
      <c r="U149" s="22" t="s">
        <v>310</v>
      </c>
      <c r="V149" s="22" t="s">
        <v>310</v>
      </c>
      <c r="W149" s="22" t="s">
        <v>310</v>
      </c>
      <c r="X149" s="22" t="s">
        <v>310</v>
      </c>
      <c r="Y149" s="75" t="s">
        <v>310</v>
      </c>
      <c r="Z149" s="75"/>
      <c r="AA149" s="75"/>
      <c r="AB149" s="22" t="s">
        <v>310</v>
      </c>
      <c r="AC149" s="22" t="s">
        <v>310</v>
      </c>
      <c r="AD149" s="22" t="s">
        <v>310</v>
      </c>
      <c r="AE149" s="22" t="s">
        <v>310</v>
      </c>
      <c r="AF149" s="22" t="s">
        <v>310</v>
      </c>
      <c r="AG149" s="75" t="s">
        <v>310</v>
      </c>
      <c r="AH149" s="75"/>
      <c r="AI149" s="75"/>
      <c r="AJ149" s="28" t="s">
        <v>304</v>
      </c>
      <c r="AK149" s="22">
        <v>6</v>
      </c>
      <c r="AL149" s="22">
        <v>10</v>
      </c>
      <c r="AM149" s="22">
        <v>2023</v>
      </c>
      <c r="AN149" s="10">
        <v>1</v>
      </c>
      <c r="AO149" s="70" t="s">
        <v>753</v>
      </c>
      <c r="AP149" s="70"/>
      <c r="AQ149" s="70"/>
      <c r="AR149" s="28" t="s">
        <v>304</v>
      </c>
      <c r="AS149" s="22">
        <v>6</v>
      </c>
      <c r="AT149" s="22">
        <v>10</v>
      </c>
      <c r="AU149" s="22">
        <v>2023</v>
      </c>
      <c r="AV149" s="10">
        <v>1</v>
      </c>
      <c r="AW149" s="146" t="s">
        <v>933</v>
      </c>
      <c r="AX149" s="146"/>
      <c r="AY149" s="146"/>
      <c r="AZ149" s="147"/>
      <c r="BA149" s="147"/>
    </row>
    <row r="150" spans="1:53" s="11" customFormat="1" ht="155.25" customHeight="1" x14ac:dyDescent="0.25">
      <c r="A150" s="67"/>
      <c r="B150" s="67"/>
      <c r="C150" s="67"/>
      <c r="D150" s="67"/>
      <c r="E150" s="67"/>
      <c r="F150" s="69"/>
      <c r="G150" s="69"/>
      <c r="H150" s="67"/>
      <c r="I150" s="67"/>
      <c r="J150" s="22" t="s">
        <v>477</v>
      </c>
      <c r="K150" s="22">
        <v>10</v>
      </c>
      <c r="L150" s="22">
        <v>7</v>
      </c>
      <c r="M150" s="22">
        <v>2023</v>
      </c>
      <c r="N150" s="13">
        <v>8</v>
      </c>
      <c r="O150" s="14">
        <v>8</v>
      </c>
      <c r="P150" s="14">
        <v>2023</v>
      </c>
      <c r="Q150" s="22" t="s">
        <v>399</v>
      </c>
      <c r="R150" s="10" t="s">
        <v>401</v>
      </c>
      <c r="S150" s="10" t="s">
        <v>401</v>
      </c>
      <c r="T150" s="22" t="s">
        <v>310</v>
      </c>
      <c r="U150" s="22" t="s">
        <v>310</v>
      </c>
      <c r="V150" s="22" t="s">
        <v>310</v>
      </c>
      <c r="W150" s="22" t="s">
        <v>310</v>
      </c>
      <c r="X150" s="22" t="s">
        <v>310</v>
      </c>
      <c r="Y150" s="75" t="s">
        <v>310</v>
      </c>
      <c r="Z150" s="75"/>
      <c r="AA150" s="75"/>
      <c r="AB150" s="22" t="s">
        <v>310</v>
      </c>
      <c r="AC150" s="22" t="s">
        <v>310</v>
      </c>
      <c r="AD150" s="22" t="s">
        <v>310</v>
      </c>
      <c r="AE150" s="22" t="s">
        <v>310</v>
      </c>
      <c r="AF150" s="22" t="s">
        <v>310</v>
      </c>
      <c r="AG150" s="75" t="s">
        <v>310</v>
      </c>
      <c r="AH150" s="75"/>
      <c r="AI150" s="75"/>
      <c r="AJ150" s="28" t="s">
        <v>304</v>
      </c>
      <c r="AK150" s="22">
        <v>6</v>
      </c>
      <c r="AL150" s="22">
        <v>10</v>
      </c>
      <c r="AM150" s="22">
        <v>2023</v>
      </c>
      <c r="AN150" s="10">
        <v>1</v>
      </c>
      <c r="AO150" s="70" t="s">
        <v>754</v>
      </c>
      <c r="AP150" s="70"/>
      <c r="AQ150" s="70"/>
      <c r="AR150" s="28" t="s">
        <v>304</v>
      </c>
      <c r="AS150" s="22">
        <v>6</v>
      </c>
      <c r="AT150" s="22">
        <v>10</v>
      </c>
      <c r="AU150" s="22">
        <v>2023</v>
      </c>
      <c r="AV150" s="10">
        <v>1</v>
      </c>
      <c r="AW150" s="146" t="s">
        <v>934</v>
      </c>
      <c r="AX150" s="146"/>
      <c r="AY150" s="146"/>
      <c r="AZ150" s="147"/>
      <c r="BA150" s="147"/>
    </row>
    <row r="151" spans="1:53" s="11" customFormat="1" ht="187.5" customHeight="1" x14ac:dyDescent="0.25">
      <c r="A151" s="67"/>
      <c r="B151" s="67"/>
      <c r="C151" s="67"/>
      <c r="D151" s="67"/>
      <c r="E151" s="67"/>
      <c r="F151" s="69"/>
      <c r="G151" s="69"/>
      <c r="H151" s="67"/>
      <c r="I151" s="67"/>
      <c r="J151" s="22" t="s">
        <v>398</v>
      </c>
      <c r="K151" s="22">
        <v>10</v>
      </c>
      <c r="L151" s="22">
        <v>7</v>
      </c>
      <c r="M151" s="22">
        <v>2023</v>
      </c>
      <c r="N151" s="13">
        <v>10</v>
      </c>
      <c r="O151" s="14">
        <v>8</v>
      </c>
      <c r="P151" s="14">
        <v>2023</v>
      </c>
      <c r="Q151" s="22" t="s">
        <v>399</v>
      </c>
      <c r="R151" s="10" t="s">
        <v>402</v>
      </c>
      <c r="S151" s="10" t="s">
        <v>402</v>
      </c>
      <c r="T151" s="22" t="s">
        <v>310</v>
      </c>
      <c r="U151" s="22" t="s">
        <v>310</v>
      </c>
      <c r="V151" s="22" t="s">
        <v>310</v>
      </c>
      <c r="W151" s="22" t="s">
        <v>310</v>
      </c>
      <c r="X151" s="22" t="s">
        <v>310</v>
      </c>
      <c r="Y151" s="75" t="s">
        <v>310</v>
      </c>
      <c r="Z151" s="75"/>
      <c r="AA151" s="75"/>
      <c r="AB151" s="22" t="s">
        <v>310</v>
      </c>
      <c r="AC151" s="22" t="s">
        <v>310</v>
      </c>
      <c r="AD151" s="22" t="s">
        <v>310</v>
      </c>
      <c r="AE151" s="22" t="s">
        <v>310</v>
      </c>
      <c r="AF151" s="22" t="s">
        <v>310</v>
      </c>
      <c r="AG151" s="75" t="s">
        <v>310</v>
      </c>
      <c r="AH151" s="75"/>
      <c r="AI151" s="75"/>
      <c r="AJ151" s="28" t="s">
        <v>304</v>
      </c>
      <c r="AK151" s="22">
        <v>6</v>
      </c>
      <c r="AL151" s="22">
        <v>10</v>
      </c>
      <c r="AM151" s="22">
        <v>2023</v>
      </c>
      <c r="AN151" s="10">
        <v>1</v>
      </c>
      <c r="AO151" s="70" t="s">
        <v>755</v>
      </c>
      <c r="AP151" s="70"/>
      <c r="AQ151" s="70"/>
      <c r="AR151" s="28" t="s">
        <v>304</v>
      </c>
      <c r="AS151" s="22">
        <v>6</v>
      </c>
      <c r="AT151" s="22">
        <v>10</v>
      </c>
      <c r="AU151" s="22">
        <v>2023</v>
      </c>
      <c r="AV151" s="10">
        <v>1</v>
      </c>
      <c r="AW151" s="146" t="s">
        <v>935</v>
      </c>
      <c r="AX151" s="146"/>
      <c r="AY151" s="146"/>
      <c r="AZ151" s="147"/>
      <c r="BA151" s="147"/>
    </row>
    <row r="152" spans="1:53" s="21" customFormat="1" ht="114.75" x14ac:dyDescent="0.25">
      <c r="A152" s="24">
        <f>1+A149</f>
        <v>70</v>
      </c>
      <c r="B152" s="24" t="s">
        <v>550</v>
      </c>
      <c r="C152" s="24">
        <v>19</v>
      </c>
      <c r="D152" s="24">
        <v>7</v>
      </c>
      <c r="E152" s="24">
        <v>2023</v>
      </c>
      <c r="F152" s="27" t="s">
        <v>551</v>
      </c>
      <c r="G152" s="27" t="s">
        <v>403</v>
      </c>
      <c r="H152" s="24" t="s">
        <v>579</v>
      </c>
      <c r="I152" s="24" t="s">
        <v>600</v>
      </c>
      <c r="J152" s="24" t="s">
        <v>552</v>
      </c>
      <c r="K152" s="24">
        <v>19</v>
      </c>
      <c r="L152" s="24">
        <v>7</v>
      </c>
      <c r="M152" s="24">
        <v>2023</v>
      </c>
      <c r="N152" s="19">
        <v>30</v>
      </c>
      <c r="O152" s="20">
        <v>8</v>
      </c>
      <c r="P152" s="20">
        <v>2023</v>
      </c>
      <c r="Q152" s="24" t="s">
        <v>553</v>
      </c>
      <c r="R152" s="18" t="s">
        <v>554</v>
      </c>
      <c r="S152" s="18" t="s">
        <v>554</v>
      </c>
      <c r="T152" s="22" t="s">
        <v>310</v>
      </c>
      <c r="U152" s="22" t="s">
        <v>310</v>
      </c>
      <c r="V152" s="22" t="s">
        <v>310</v>
      </c>
      <c r="W152" s="22" t="s">
        <v>310</v>
      </c>
      <c r="X152" s="22" t="s">
        <v>310</v>
      </c>
      <c r="Y152" s="75" t="s">
        <v>310</v>
      </c>
      <c r="Z152" s="75"/>
      <c r="AA152" s="75"/>
      <c r="AB152" s="22" t="s">
        <v>310</v>
      </c>
      <c r="AC152" s="22" t="s">
        <v>310</v>
      </c>
      <c r="AD152" s="22" t="s">
        <v>310</v>
      </c>
      <c r="AE152" s="22" t="s">
        <v>310</v>
      </c>
      <c r="AF152" s="22" t="s">
        <v>310</v>
      </c>
      <c r="AG152" s="75" t="s">
        <v>310</v>
      </c>
      <c r="AH152" s="75"/>
      <c r="AI152" s="75"/>
      <c r="AJ152" s="28" t="s">
        <v>304</v>
      </c>
      <c r="AK152" s="22">
        <v>9</v>
      </c>
      <c r="AL152" s="22">
        <v>10</v>
      </c>
      <c r="AM152" s="22">
        <v>2023</v>
      </c>
      <c r="AN152" s="10">
        <v>1</v>
      </c>
      <c r="AO152" s="70" t="s">
        <v>813</v>
      </c>
      <c r="AP152" s="70"/>
      <c r="AQ152" s="70"/>
      <c r="AR152" s="28" t="s">
        <v>304</v>
      </c>
      <c r="AS152" s="22">
        <v>9</v>
      </c>
      <c r="AT152" s="22">
        <v>10</v>
      </c>
      <c r="AU152" s="22">
        <v>2023</v>
      </c>
      <c r="AV152" s="10">
        <v>1</v>
      </c>
      <c r="AW152" s="146" t="s">
        <v>813</v>
      </c>
      <c r="AX152" s="146"/>
      <c r="AY152" s="146"/>
      <c r="AZ152" s="147"/>
      <c r="BA152" s="147"/>
    </row>
    <row r="153" spans="1:53" s="21" customFormat="1" ht="89.25" x14ac:dyDescent="0.25">
      <c r="A153" s="24">
        <f>1+A152</f>
        <v>71</v>
      </c>
      <c r="B153" s="24" t="s">
        <v>578</v>
      </c>
      <c r="C153" s="24">
        <v>19</v>
      </c>
      <c r="D153" s="24">
        <v>7</v>
      </c>
      <c r="E153" s="24">
        <v>2023</v>
      </c>
      <c r="F153" s="27" t="s">
        <v>551</v>
      </c>
      <c r="G153" s="27" t="s">
        <v>403</v>
      </c>
      <c r="H153" s="24" t="s">
        <v>580</v>
      </c>
      <c r="I153" s="24" t="s">
        <v>55</v>
      </c>
      <c r="J153" s="24" t="s">
        <v>591</v>
      </c>
      <c r="K153" s="24">
        <v>19</v>
      </c>
      <c r="L153" s="24">
        <v>7</v>
      </c>
      <c r="M153" s="24">
        <v>2023</v>
      </c>
      <c r="N153" s="19">
        <v>30</v>
      </c>
      <c r="O153" s="20">
        <v>8</v>
      </c>
      <c r="P153" s="20">
        <v>2023</v>
      </c>
      <c r="Q153" s="24" t="s">
        <v>553</v>
      </c>
      <c r="R153" s="18" t="s">
        <v>581</v>
      </c>
      <c r="S153" s="24" t="s">
        <v>581</v>
      </c>
      <c r="T153" s="22" t="s">
        <v>310</v>
      </c>
      <c r="U153" s="22" t="s">
        <v>310</v>
      </c>
      <c r="V153" s="22" t="s">
        <v>310</v>
      </c>
      <c r="W153" s="22" t="s">
        <v>310</v>
      </c>
      <c r="X153" s="22" t="s">
        <v>310</v>
      </c>
      <c r="Y153" s="75" t="s">
        <v>310</v>
      </c>
      <c r="Z153" s="75"/>
      <c r="AA153" s="75"/>
      <c r="AB153" s="22" t="s">
        <v>310</v>
      </c>
      <c r="AC153" s="22" t="s">
        <v>310</v>
      </c>
      <c r="AD153" s="22" t="s">
        <v>310</v>
      </c>
      <c r="AE153" s="22" t="s">
        <v>310</v>
      </c>
      <c r="AF153" s="22" t="s">
        <v>310</v>
      </c>
      <c r="AG153" s="75" t="s">
        <v>310</v>
      </c>
      <c r="AH153" s="75"/>
      <c r="AI153" s="75"/>
      <c r="AJ153" s="28" t="s">
        <v>304</v>
      </c>
      <c r="AK153" s="22">
        <v>9</v>
      </c>
      <c r="AL153" s="22">
        <v>10</v>
      </c>
      <c r="AM153" s="22">
        <v>2023</v>
      </c>
      <c r="AN153" s="10">
        <v>1</v>
      </c>
      <c r="AO153" s="70" t="s">
        <v>814</v>
      </c>
      <c r="AP153" s="70"/>
      <c r="AQ153" s="70"/>
      <c r="AR153" s="28" t="s">
        <v>304</v>
      </c>
      <c r="AS153" s="22">
        <v>9</v>
      </c>
      <c r="AT153" s="22">
        <v>10</v>
      </c>
      <c r="AU153" s="22">
        <v>2023</v>
      </c>
      <c r="AV153" s="10">
        <v>1</v>
      </c>
      <c r="AW153" s="146" t="s">
        <v>814</v>
      </c>
      <c r="AX153" s="146"/>
      <c r="AY153" s="146"/>
      <c r="AZ153" s="147"/>
      <c r="BA153" s="147"/>
    </row>
    <row r="154" spans="1:53" s="11" customFormat="1" ht="136.5" customHeight="1" x14ac:dyDescent="0.25">
      <c r="A154" s="67">
        <f>1+A153</f>
        <v>72</v>
      </c>
      <c r="B154" s="67" t="s">
        <v>565</v>
      </c>
      <c r="C154" s="67">
        <v>19</v>
      </c>
      <c r="D154" s="67">
        <v>7</v>
      </c>
      <c r="E154" s="67">
        <v>2023</v>
      </c>
      <c r="F154" s="69" t="s">
        <v>555</v>
      </c>
      <c r="G154" s="69" t="s">
        <v>403</v>
      </c>
      <c r="H154" s="67" t="s">
        <v>558</v>
      </c>
      <c r="I154" s="67" t="s">
        <v>559</v>
      </c>
      <c r="J154" s="24" t="s">
        <v>592</v>
      </c>
      <c r="K154" s="24">
        <v>19</v>
      </c>
      <c r="L154" s="24">
        <v>7</v>
      </c>
      <c r="M154" s="24">
        <v>2023</v>
      </c>
      <c r="N154" s="24">
        <v>30</v>
      </c>
      <c r="O154" s="24">
        <v>8</v>
      </c>
      <c r="P154" s="24">
        <v>2023</v>
      </c>
      <c r="Q154" s="24" t="s">
        <v>568</v>
      </c>
      <c r="R154" s="18" t="s">
        <v>593</v>
      </c>
      <c r="S154" s="18" t="s">
        <v>593</v>
      </c>
      <c r="T154" s="22" t="s">
        <v>310</v>
      </c>
      <c r="U154" s="22" t="s">
        <v>310</v>
      </c>
      <c r="V154" s="22" t="s">
        <v>310</v>
      </c>
      <c r="W154" s="22" t="s">
        <v>310</v>
      </c>
      <c r="X154" s="22" t="s">
        <v>310</v>
      </c>
      <c r="Y154" s="75" t="s">
        <v>310</v>
      </c>
      <c r="Z154" s="75"/>
      <c r="AA154" s="75"/>
      <c r="AB154" s="22" t="s">
        <v>310</v>
      </c>
      <c r="AC154" s="22" t="s">
        <v>310</v>
      </c>
      <c r="AD154" s="22" t="s">
        <v>310</v>
      </c>
      <c r="AE154" s="22" t="s">
        <v>310</v>
      </c>
      <c r="AF154" s="22" t="s">
        <v>310</v>
      </c>
      <c r="AG154" s="75" t="s">
        <v>310</v>
      </c>
      <c r="AH154" s="75"/>
      <c r="AI154" s="75"/>
      <c r="AJ154" s="28" t="s">
        <v>304</v>
      </c>
      <c r="AK154" s="22">
        <v>9</v>
      </c>
      <c r="AL154" s="22">
        <v>10</v>
      </c>
      <c r="AM154" s="22">
        <v>2023</v>
      </c>
      <c r="AN154" s="10">
        <v>1</v>
      </c>
      <c r="AO154" s="70" t="s">
        <v>815</v>
      </c>
      <c r="AP154" s="70"/>
      <c r="AQ154" s="70"/>
      <c r="AR154" s="28" t="s">
        <v>304</v>
      </c>
      <c r="AS154" s="22">
        <v>9</v>
      </c>
      <c r="AT154" s="22">
        <v>10</v>
      </c>
      <c r="AU154" s="22">
        <v>2023</v>
      </c>
      <c r="AV154" s="10">
        <v>1</v>
      </c>
      <c r="AW154" s="146" t="s">
        <v>815</v>
      </c>
      <c r="AX154" s="146"/>
      <c r="AY154" s="146"/>
      <c r="AZ154" s="147"/>
      <c r="BA154" s="147"/>
    </row>
    <row r="155" spans="1:53" s="11" customFormat="1" ht="72" customHeight="1" x14ac:dyDescent="0.25">
      <c r="A155" s="67"/>
      <c r="B155" s="67"/>
      <c r="C155" s="67"/>
      <c r="D155" s="67"/>
      <c r="E155" s="67"/>
      <c r="F155" s="69"/>
      <c r="G155" s="69"/>
      <c r="H155" s="67"/>
      <c r="I155" s="67"/>
      <c r="J155" s="24" t="s">
        <v>567</v>
      </c>
      <c r="K155" s="24">
        <v>19</v>
      </c>
      <c r="L155" s="24">
        <v>7</v>
      </c>
      <c r="M155" s="24">
        <v>2023</v>
      </c>
      <c r="N155" s="24">
        <v>30</v>
      </c>
      <c r="O155" s="24">
        <v>9</v>
      </c>
      <c r="P155" s="24">
        <v>2023</v>
      </c>
      <c r="Q155" s="24" t="s">
        <v>557</v>
      </c>
      <c r="R155" s="18" t="s">
        <v>601</v>
      </c>
      <c r="S155" s="18" t="s">
        <v>601</v>
      </c>
      <c r="T155" s="22" t="s">
        <v>310</v>
      </c>
      <c r="U155" s="22" t="s">
        <v>310</v>
      </c>
      <c r="V155" s="22" t="s">
        <v>310</v>
      </c>
      <c r="W155" s="22" t="s">
        <v>310</v>
      </c>
      <c r="X155" s="22" t="s">
        <v>310</v>
      </c>
      <c r="Y155" s="75" t="s">
        <v>310</v>
      </c>
      <c r="Z155" s="75"/>
      <c r="AA155" s="75"/>
      <c r="AB155" s="22" t="s">
        <v>310</v>
      </c>
      <c r="AC155" s="22" t="s">
        <v>310</v>
      </c>
      <c r="AD155" s="22" t="s">
        <v>310</v>
      </c>
      <c r="AE155" s="22" t="s">
        <v>310</v>
      </c>
      <c r="AF155" s="22" t="s">
        <v>310</v>
      </c>
      <c r="AG155" s="75" t="s">
        <v>310</v>
      </c>
      <c r="AH155" s="75"/>
      <c r="AI155" s="75"/>
      <c r="AJ155" s="28" t="s">
        <v>304</v>
      </c>
      <c r="AK155" s="22">
        <v>10</v>
      </c>
      <c r="AL155" s="22">
        <v>10</v>
      </c>
      <c r="AM155" s="22">
        <v>2023</v>
      </c>
      <c r="AN155" s="10">
        <v>1</v>
      </c>
      <c r="AO155" s="70" t="s">
        <v>731</v>
      </c>
      <c r="AP155" s="70"/>
      <c r="AQ155" s="70"/>
      <c r="AR155" s="28" t="s">
        <v>304</v>
      </c>
      <c r="AS155" s="22">
        <v>10</v>
      </c>
      <c r="AT155" s="22">
        <v>10</v>
      </c>
      <c r="AU155" s="22">
        <v>2023</v>
      </c>
      <c r="AV155" s="10">
        <v>1</v>
      </c>
      <c r="AW155" s="146" t="s">
        <v>731</v>
      </c>
      <c r="AX155" s="146"/>
      <c r="AY155" s="146"/>
      <c r="AZ155" s="147"/>
      <c r="BA155" s="147"/>
    </row>
    <row r="156" spans="1:53" s="11" customFormat="1" ht="63.75" x14ac:dyDescent="0.25">
      <c r="A156" s="67"/>
      <c r="B156" s="67"/>
      <c r="C156" s="67"/>
      <c r="D156" s="67"/>
      <c r="E156" s="67"/>
      <c r="F156" s="69"/>
      <c r="G156" s="69"/>
      <c r="H156" s="67"/>
      <c r="I156" s="67"/>
      <c r="J156" s="24" t="s">
        <v>569</v>
      </c>
      <c r="K156" s="24">
        <v>19</v>
      </c>
      <c r="L156" s="24">
        <v>7</v>
      </c>
      <c r="M156" s="24">
        <v>2023</v>
      </c>
      <c r="N156" s="24">
        <v>30</v>
      </c>
      <c r="O156" s="24">
        <v>9</v>
      </c>
      <c r="P156" s="24">
        <v>2023</v>
      </c>
      <c r="Q156" s="24" t="s">
        <v>557</v>
      </c>
      <c r="R156" s="18" t="s">
        <v>594</v>
      </c>
      <c r="S156" s="18" t="s">
        <v>594</v>
      </c>
      <c r="T156" s="22" t="s">
        <v>310</v>
      </c>
      <c r="U156" s="22" t="s">
        <v>310</v>
      </c>
      <c r="V156" s="22" t="s">
        <v>310</v>
      </c>
      <c r="W156" s="22" t="s">
        <v>310</v>
      </c>
      <c r="X156" s="22" t="s">
        <v>310</v>
      </c>
      <c r="Y156" s="75" t="s">
        <v>310</v>
      </c>
      <c r="Z156" s="75"/>
      <c r="AA156" s="75"/>
      <c r="AB156" s="22" t="s">
        <v>310</v>
      </c>
      <c r="AC156" s="22" t="s">
        <v>310</v>
      </c>
      <c r="AD156" s="22" t="s">
        <v>310</v>
      </c>
      <c r="AE156" s="22" t="s">
        <v>310</v>
      </c>
      <c r="AF156" s="22" t="s">
        <v>310</v>
      </c>
      <c r="AG156" s="75" t="s">
        <v>310</v>
      </c>
      <c r="AH156" s="75"/>
      <c r="AI156" s="75"/>
      <c r="AJ156" s="28" t="s">
        <v>304</v>
      </c>
      <c r="AK156" s="22">
        <v>10</v>
      </c>
      <c r="AL156" s="22">
        <v>10</v>
      </c>
      <c r="AM156" s="22">
        <v>2023</v>
      </c>
      <c r="AN156" s="10">
        <v>1</v>
      </c>
      <c r="AO156" s="70" t="s">
        <v>732</v>
      </c>
      <c r="AP156" s="70"/>
      <c r="AQ156" s="70"/>
      <c r="AR156" s="28" t="s">
        <v>304</v>
      </c>
      <c r="AS156" s="22">
        <v>10</v>
      </c>
      <c r="AT156" s="22">
        <v>10</v>
      </c>
      <c r="AU156" s="22">
        <v>2023</v>
      </c>
      <c r="AV156" s="10">
        <v>1</v>
      </c>
      <c r="AW156" s="146" t="s">
        <v>732</v>
      </c>
      <c r="AX156" s="146"/>
      <c r="AY156" s="146"/>
      <c r="AZ156" s="147"/>
      <c r="BA156" s="147"/>
    </row>
    <row r="157" spans="1:53" s="11" customFormat="1" ht="210" customHeight="1" x14ac:dyDescent="0.25">
      <c r="A157" s="22">
        <f>1+A154</f>
        <v>73</v>
      </c>
      <c r="B157" s="22" t="s">
        <v>566</v>
      </c>
      <c r="C157" s="22">
        <v>19</v>
      </c>
      <c r="D157" s="22">
        <v>7</v>
      </c>
      <c r="E157" s="22">
        <v>2023</v>
      </c>
      <c r="F157" s="25" t="s">
        <v>555</v>
      </c>
      <c r="G157" s="25" t="s">
        <v>403</v>
      </c>
      <c r="H157" s="22" t="s">
        <v>556</v>
      </c>
      <c r="I157" s="22" t="s">
        <v>55</v>
      </c>
      <c r="J157" s="24" t="s">
        <v>582</v>
      </c>
      <c r="K157" s="24">
        <v>19</v>
      </c>
      <c r="L157" s="24">
        <v>7</v>
      </c>
      <c r="M157" s="24">
        <v>2023</v>
      </c>
      <c r="N157" s="19">
        <v>30</v>
      </c>
      <c r="O157" s="20">
        <v>12</v>
      </c>
      <c r="P157" s="20">
        <v>2023</v>
      </c>
      <c r="Q157" s="24" t="s">
        <v>557</v>
      </c>
      <c r="R157" s="18" t="s">
        <v>583</v>
      </c>
      <c r="S157" s="18" t="s">
        <v>583</v>
      </c>
      <c r="T157" s="22" t="s">
        <v>310</v>
      </c>
      <c r="U157" s="22" t="s">
        <v>310</v>
      </c>
      <c r="V157" s="22" t="s">
        <v>310</v>
      </c>
      <c r="W157" s="22" t="s">
        <v>310</v>
      </c>
      <c r="X157" s="22" t="s">
        <v>310</v>
      </c>
      <c r="Y157" s="75" t="s">
        <v>310</v>
      </c>
      <c r="Z157" s="75"/>
      <c r="AA157" s="75"/>
      <c r="AB157" s="22" t="s">
        <v>310</v>
      </c>
      <c r="AC157" s="22" t="s">
        <v>310</v>
      </c>
      <c r="AD157" s="22" t="s">
        <v>310</v>
      </c>
      <c r="AE157" s="22" t="s">
        <v>310</v>
      </c>
      <c r="AF157" s="22" t="s">
        <v>310</v>
      </c>
      <c r="AG157" s="75" t="s">
        <v>310</v>
      </c>
      <c r="AH157" s="75"/>
      <c r="AI157" s="75"/>
      <c r="AJ157" s="22" t="s">
        <v>298</v>
      </c>
      <c r="AK157" s="22">
        <v>9</v>
      </c>
      <c r="AL157" s="22">
        <v>10</v>
      </c>
      <c r="AM157" s="22">
        <v>2023</v>
      </c>
      <c r="AN157" s="10">
        <v>0.5</v>
      </c>
      <c r="AO157" s="70" t="s">
        <v>816</v>
      </c>
      <c r="AP157" s="70"/>
      <c r="AQ157" s="70"/>
      <c r="AR157" s="28" t="s">
        <v>304</v>
      </c>
      <c r="AS157" s="22">
        <v>10</v>
      </c>
      <c r="AT157" s="22">
        <v>1</v>
      </c>
      <c r="AU157" s="22">
        <v>2024</v>
      </c>
      <c r="AV157" s="10">
        <v>1</v>
      </c>
      <c r="AW157" s="146" t="s">
        <v>917</v>
      </c>
      <c r="AX157" s="146"/>
      <c r="AY157" s="146"/>
      <c r="AZ157" s="147"/>
      <c r="BA157" s="147"/>
    </row>
    <row r="158" spans="1:53" s="11" customFormat="1" ht="92.25" x14ac:dyDescent="0.25">
      <c r="A158" s="22">
        <f>1+A157</f>
        <v>74</v>
      </c>
      <c r="B158" s="22" t="s">
        <v>570</v>
      </c>
      <c r="C158" s="22">
        <v>19</v>
      </c>
      <c r="D158" s="22">
        <v>7</v>
      </c>
      <c r="E158" s="22">
        <v>2023</v>
      </c>
      <c r="F158" s="25" t="s">
        <v>555</v>
      </c>
      <c r="G158" s="25" t="s">
        <v>403</v>
      </c>
      <c r="H158" s="22" t="s">
        <v>595</v>
      </c>
      <c r="I158" s="22" t="s">
        <v>55</v>
      </c>
      <c r="J158" s="24" t="s">
        <v>596</v>
      </c>
      <c r="K158" s="24">
        <v>19</v>
      </c>
      <c r="L158" s="24">
        <v>7</v>
      </c>
      <c r="M158" s="24">
        <v>2023</v>
      </c>
      <c r="N158" s="24">
        <v>30</v>
      </c>
      <c r="O158" s="24">
        <v>9</v>
      </c>
      <c r="P158" s="24">
        <v>2023</v>
      </c>
      <c r="Q158" s="24" t="s">
        <v>568</v>
      </c>
      <c r="R158" s="24" t="s">
        <v>597</v>
      </c>
      <c r="S158" s="24" t="s">
        <v>597</v>
      </c>
      <c r="T158" s="22" t="s">
        <v>310</v>
      </c>
      <c r="U158" s="22" t="s">
        <v>310</v>
      </c>
      <c r="V158" s="22" t="s">
        <v>310</v>
      </c>
      <c r="W158" s="22" t="s">
        <v>310</v>
      </c>
      <c r="X158" s="22" t="s">
        <v>310</v>
      </c>
      <c r="Y158" s="75" t="s">
        <v>310</v>
      </c>
      <c r="Z158" s="75"/>
      <c r="AA158" s="75"/>
      <c r="AB158" s="22" t="s">
        <v>310</v>
      </c>
      <c r="AC158" s="22" t="s">
        <v>310</v>
      </c>
      <c r="AD158" s="22" t="s">
        <v>310</v>
      </c>
      <c r="AE158" s="22" t="s">
        <v>310</v>
      </c>
      <c r="AF158" s="22" t="s">
        <v>310</v>
      </c>
      <c r="AG158" s="75" t="s">
        <v>310</v>
      </c>
      <c r="AH158" s="75"/>
      <c r="AI158" s="75"/>
      <c r="AJ158" s="28" t="s">
        <v>304</v>
      </c>
      <c r="AK158" s="22">
        <v>9</v>
      </c>
      <c r="AL158" s="22">
        <v>10</v>
      </c>
      <c r="AM158" s="22">
        <v>2023</v>
      </c>
      <c r="AN158" s="10">
        <v>1</v>
      </c>
      <c r="AO158" s="70" t="s">
        <v>733</v>
      </c>
      <c r="AP158" s="70"/>
      <c r="AQ158" s="70"/>
      <c r="AR158" s="28" t="s">
        <v>304</v>
      </c>
      <c r="AS158" s="22">
        <v>9</v>
      </c>
      <c r="AT158" s="22">
        <v>10</v>
      </c>
      <c r="AU158" s="22">
        <v>2023</v>
      </c>
      <c r="AV158" s="10">
        <v>1</v>
      </c>
      <c r="AW158" s="146" t="s">
        <v>733</v>
      </c>
      <c r="AX158" s="146"/>
      <c r="AY158" s="146"/>
      <c r="AZ158" s="147"/>
      <c r="BA158" s="147"/>
    </row>
    <row r="159" spans="1:53" s="11" customFormat="1" ht="38.25" x14ac:dyDescent="0.25">
      <c r="A159" s="67">
        <f>1+A158</f>
        <v>75</v>
      </c>
      <c r="B159" s="67" t="s">
        <v>561</v>
      </c>
      <c r="C159" s="67">
        <v>17</v>
      </c>
      <c r="D159" s="67">
        <v>7</v>
      </c>
      <c r="E159" s="67">
        <v>2023</v>
      </c>
      <c r="F159" s="69" t="s">
        <v>560</v>
      </c>
      <c r="G159" s="69" t="s">
        <v>403</v>
      </c>
      <c r="H159" s="67" t="s">
        <v>562</v>
      </c>
      <c r="I159" s="67" t="s">
        <v>55</v>
      </c>
      <c r="J159" s="22" t="s">
        <v>598</v>
      </c>
      <c r="K159" s="22">
        <v>17</v>
      </c>
      <c r="L159" s="22">
        <v>7</v>
      </c>
      <c r="M159" s="22">
        <v>2023</v>
      </c>
      <c r="N159" s="13">
        <v>30</v>
      </c>
      <c r="O159" s="14">
        <v>10</v>
      </c>
      <c r="P159" s="14">
        <v>2023</v>
      </c>
      <c r="Q159" s="22" t="s">
        <v>563</v>
      </c>
      <c r="R159" s="10" t="s">
        <v>391</v>
      </c>
      <c r="S159" s="10" t="s">
        <v>391</v>
      </c>
      <c r="T159" s="22" t="s">
        <v>310</v>
      </c>
      <c r="U159" s="22" t="s">
        <v>310</v>
      </c>
      <c r="V159" s="22" t="s">
        <v>310</v>
      </c>
      <c r="W159" s="22" t="s">
        <v>310</v>
      </c>
      <c r="X159" s="22" t="s">
        <v>310</v>
      </c>
      <c r="Y159" s="75" t="s">
        <v>310</v>
      </c>
      <c r="Z159" s="75"/>
      <c r="AA159" s="75"/>
      <c r="AB159" s="22" t="s">
        <v>310</v>
      </c>
      <c r="AC159" s="22" t="s">
        <v>310</v>
      </c>
      <c r="AD159" s="22" t="s">
        <v>310</v>
      </c>
      <c r="AE159" s="22" t="s">
        <v>310</v>
      </c>
      <c r="AF159" s="22" t="s">
        <v>310</v>
      </c>
      <c r="AG159" s="75" t="s">
        <v>310</v>
      </c>
      <c r="AH159" s="75"/>
      <c r="AI159" s="75"/>
      <c r="AJ159" s="22" t="s">
        <v>298</v>
      </c>
      <c r="AK159" s="22">
        <v>9</v>
      </c>
      <c r="AL159" s="22">
        <v>10</v>
      </c>
      <c r="AM159" s="22">
        <v>2023</v>
      </c>
      <c r="AN159" s="10">
        <v>0.7</v>
      </c>
      <c r="AO159" s="70" t="s">
        <v>808</v>
      </c>
      <c r="AP159" s="70"/>
      <c r="AQ159" s="70"/>
      <c r="AR159" s="28" t="s">
        <v>304</v>
      </c>
      <c r="AS159" s="22">
        <v>3</v>
      </c>
      <c r="AT159" s="22">
        <v>1</v>
      </c>
      <c r="AU159" s="22">
        <v>2024</v>
      </c>
      <c r="AV159" s="10">
        <v>1</v>
      </c>
      <c r="AW159" s="146" t="s">
        <v>862</v>
      </c>
      <c r="AX159" s="146"/>
      <c r="AY159" s="146"/>
      <c r="AZ159" s="147"/>
      <c r="BA159" s="147"/>
    </row>
    <row r="160" spans="1:53" s="11" customFormat="1" ht="54" customHeight="1" x14ac:dyDescent="0.25">
      <c r="A160" s="67"/>
      <c r="B160" s="67"/>
      <c r="C160" s="67"/>
      <c r="D160" s="67"/>
      <c r="E160" s="67"/>
      <c r="F160" s="69"/>
      <c r="G160" s="69"/>
      <c r="H160" s="67"/>
      <c r="I160" s="67"/>
      <c r="J160" s="22" t="s">
        <v>602</v>
      </c>
      <c r="K160" s="22">
        <v>17</v>
      </c>
      <c r="L160" s="22">
        <v>7</v>
      </c>
      <c r="M160" s="22">
        <v>2023</v>
      </c>
      <c r="N160" s="13">
        <v>30</v>
      </c>
      <c r="O160" s="14">
        <v>10</v>
      </c>
      <c r="P160" s="14">
        <v>2023</v>
      </c>
      <c r="Q160" s="22" t="s">
        <v>563</v>
      </c>
      <c r="R160" s="10" t="s">
        <v>564</v>
      </c>
      <c r="S160" s="10" t="s">
        <v>564</v>
      </c>
      <c r="T160" s="22" t="s">
        <v>310</v>
      </c>
      <c r="U160" s="22" t="s">
        <v>310</v>
      </c>
      <c r="V160" s="22" t="s">
        <v>310</v>
      </c>
      <c r="W160" s="22" t="s">
        <v>310</v>
      </c>
      <c r="X160" s="22" t="s">
        <v>310</v>
      </c>
      <c r="Y160" s="75" t="s">
        <v>310</v>
      </c>
      <c r="Z160" s="75"/>
      <c r="AA160" s="75"/>
      <c r="AB160" s="22" t="s">
        <v>310</v>
      </c>
      <c r="AC160" s="22" t="s">
        <v>310</v>
      </c>
      <c r="AD160" s="22" t="s">
        <v>310</v>
      </c>
      <c r="AE160" s="22" t="s">
        <v>310</v>
      </c>
      <c r="AF160" s="22" t="s">
        <v>310</v>
      </c>
      <c r="AG160" s="75" t="s">
        <v>310</v>
      </c>
      <c r="AH160" s="75"/>
      <c r="AI160" s="75"/>
      <c r="AJ160" s="22" t="s">
        <v>298</v>
      </c>
      <c r="AK160" s="22">
        <v>9</v>
      </c>
      <c r="AL160" s="22">
        <v>10</v>
      </c>
      <c r="AM160" s="22">
        <v>2023</v>
      </c>
      <c r="AN160" s="10">
        <v>0.7</v>
      </c>
      <c r="AO160" s="70" t="s">
        <v>809</v>
      </c>
      <c r="AP160" s="70"/>
      <c r="AQ160" s="70"/>
      <c r="AR160" s="28" t="s">
        <v>304</v>
      </c>
      <c r="AS160" s="22">
        <v>3</v>
      </c>
      <c r="AT160" s="22">
        <v>1</v>
      </c>
      <c r="AU160" s="22">
        <v>2024</v>
      </c>
      <c r="AV160" s="10">
        <v>1</v>
      </c>
      <c r="AW160" s="146" t="s">
        <v>918</v>
      </c>
      <c r="AX160" s="146"/>
      <c r="AY160" s="146"/>
      <c r="AZ160" s="147"/>
      <c r="BA160" s="147"/>
    </row>
    <row r="161" spans="1:53" s="11" customFormat="1" x14ac:dyDescent="0.25">
      <c r="A161" s="22"/>
      <c r="B161" s="22"/>
      <c r="C161" s="22"/>
      <c r="D161" s="22"/>
      <c r="E161" s="22"/>
      <c r="F161" s="25"/>
      <c r="G161" s="25"/>
      <c r="H161" s="22"/>
      <c r="I161" s="22"/>
      <c r="J161" s="22"/>
      <c r="K161" s="22"/>
      <c r="L161" s="22"/>
      <c r="M161" s="22"/>
      <c r="N161" s="13"/>
      <c r="O161" s="14"/>
      <c r="P161" s="14"/>
      <c r="Q161" s="22"/>
      <c r="R161" s="10"/>
      <c r="S161" s="22"/>
      <c r="T161" s="22"/>
      <c r="U161" s="22"/>
      <c r="V161" s="22"/>
      <c r="W161" s="22"/>
      <c r="X161" s="8"/>
      <c r="Y161" s="67"/>
      <c r="Z161" s="67"/>
      <c r="AA161" s="67"/>
      <c r="AB161" s="22"/>
      <c r="AC161" s="22"/>
      <c r="AD161" s="22"/>
      <c r="AE161" s="22"/>
      <c r="AF161" s="22"/>
      <c r="AG161" s="70"/>
      <c r="AH161" s="70"/>
      <c r="AI161" s="70"/>
      <c r="AJ161" s="22"/>
      <c r="AK161" s="22"/>
      <c r="AL161" s="22"/>
      <c r="AM161" s="22"/>
      <c r="AN161" s="10"/>
      <c r="AO161" s="70"/>
      <c r="AP161" s="70"/>
      <c r="AQ161" s="70"/>
      <c r="AR161" s="22"/>
      <c r="AS161" s="22"/>
      <c r="AT161" s="22"/>
      <c r="AU161" s="22"/>
      <c r="AV161" s="7"/>
      <c r="AW161" s="146"/>
      <c r="AX161" s="146"/>
      <c r="AY161" s="146"/>
      <c r="AZ161" s="147"/>
      <c r="BA161" s="147"/>
    </row>
    <row r="162" spans="1:53" s="11" customFormat="1" x14ac:dyDescent="0.25">
      <c r="A162" s="22"/>
      <c r="B162" s="22"/>
      <c r="C162" s="22"/>
      <c r="D162" s="22"/>
      <c r="E162" s="22"/>
      <c r="F162" s="25"/>
      <c r="G162" s="25"/>
      <c r="H162" s="22"/>
      <c r="I162" s="22"/>
      <c r="J162" s="22"/>
      <c r="K162" s="22"/>
      <c r="L162" s="22"/>
      <c r="M162" s="22"/>
      <c r="N162" s="22"/>
      <c r="O162" s="22"/>
      <c r="P162" s="22"/>
      <c r="Q162" s="22"/>
      <c r="R162" s="10"/>
      <c r="S162" s="22"/>
      <c r="T162" s="74" t="s">
        <v>52</v>
      </c>
      <c r="U162" s="74"/>
      <c r="V162" s="74"/>
      <c r="W162" s="74"/>
      <c r="X162" s="8">
        <f>AVERAGE(X8:X135)</f>
        <v>0.49075490196078436</v>
      </c>
      <c r="Y162" s="67"/>
      <c r="Z162" s="67"/>
      <c r="AA162" s="67"/>
      <c r="AB162" s="74" t="s">
        <v>52</v>
      </c>
      <c r="AC162" s="74"/>
      <c r="AD162" s="74"/>
      <c r="AE162" s="74"/>
      <c r="AF162" s="8">
        <f>AVERAGE(AF8:AF135)</f>
        <v>0.70588653846153826</v>
      </c>
      <c r="AG162" s="67"/>
      <c r="AH162" s="67"/>
      <c r="AI162" s="67"/>
      <c r="AJ162" s="74" t="s">
        <v>52</v>
      </c>
      <c r="AK162" s="74"/>
      <c r="AL162" s="74"/>
      <c r="AM162" s="74"/>
      <c r="AN162" s="8">
        <f>AVERAGE(AN8:AN160)</f>
        <v>0.67688620689655177</v>
      </c>
      <c r="AO162" s="67"/>
      <c r="AP162" s="67"/>
      <c r="AQ162" s="67"/>
      <c r="AR162" s="74" t="s">
        <v>52</v>
      </c>
      <c r="AS162" s="74"/>
      <c r="AT162" s="74"/>
      <c r="AU162" s="74"/>
      <c r="AV162" s="64">
        <f>AVERAGE(AV8:AV161)</f>
        <v>0.87368421052631584</v>
      </c>
      <c r="AW162" s="161"/>
      <c r="AX162" s="161"/>
      <c r="AY162" s="161"/>
      <c r="AZ162" s="147"/>
      <c r="BA162" s="147"/>
    </row>
    <row r="163" spans="1:53" s="11" customFormat="1" x14ac:dyDescent="0.25">
      <c r="A163" s="93"/>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5"/>
      <c r="AW163" s="147"/>
      <c r="AX163" s="147"/>
      <c r="AY163" s="147"/>
      <c r="AZ163" s="147"/>
      <c r="BA163" s="147"/>
    </row>
    <row r="164" spans="1:53" x14ac:dyDescent="0.25">
      <c r="F164" s="15"/>
      <c r="H164" s="15"/>
      <c r="I164" s="87"/>
      <c r="J164" s="87"/>
      <c r="Y164" s="88"/>
      <c r="Z164" s="88"/>
      <c r="AA164" s="88"/>
    </row>
    <row r="165" spans="1:53" x14ac:dyDescent="0.25">
      <c r="C165" s="96" t="s">
        <v>13</v>
      </c>
      <c r="D165" s="96"/>
      <c r="E165" s="96"/>
      <c r="F165" s="96"/>
      <c r="G165" s="96"/>
      <c r="H165" s="96"/>
      <c r="I165" s="96"/>
      <c r="J165" s="96"/>
      <c r="K165" s="89" t="s">
        <v>14</v>
      </c>
      <c r="L165" s="88"/>
      <c r="M165" s="90"/>
      <c r="Q165" s="89" t="s">
        <v>15</v>
      </c>
      <c r="R165" s="88"/>
      <c r="S165" s="88"/>
      <c r="T165" s="88"/>
      <c r="U165" s="88"/>
      <c r="V165" s="88"/>
      <c r="W165" s="88"/>
      <c r="X165" s="90"/>
      <c r="Y165" s="89" t="s">
        <v>14</v>
      </c>
      <c r="Z165" s="88"/>
      <c r="AA165" s="90"/>
      <c r="AV165" s="65"/>
    </row>
    <row r="166" spans="1:53" x14ac:dyDescent="0.25">
      <c r="C166" s="67" t="s">
        <v>179</v>
      </c>
      <c r="D166" s="96"/>
      <c r="E166" s="96"/>
      <c r="F166" s="96"/>
      <c r="G166" s="96"/>
      <c r="H166" s="96"/>
      <c r="I166" s="96"/>
      <c r="J166" s="96"/>
      <c r="K166" s="17">
        <v>28</v>
      </c>
      <c r="L166" s="17">
        <v>12</v>
      </c>
      <c r="M166" s="17">
        <v>2023</v>
      </c>
      <c r="Q166" s="93" t="s">
        <v>190</v>
      </c>
      <c r="R166" s="94"/>
      <c r="S166" s="94"/>
      <c r="T166" s="94"/>
      <c r="U166" s="94"/>
      <c r="V166" s="94"/>
      <c r="W166" s="94"/>
      <c r="X166" s="95"/>
      <c r="Y166" s="17">
        <v>28</v>
      </c>
      <c r="Z166" s="17">
        <v>12</v>
      </c>
      <c r="AA166" s="17">
        <v>2023</v>
      </c>
    </row>
  </sheetData>
  <autoFilter ref="AR1:AR166" xr:uid="{00000000-0001-0000-0000-000000000000}"/>
  <mergeCells count="979">
    <mergeCell ref="AW81:AY81"/>
    <mergeCell ref="AW9:AY9"/>
    <mergeCell ref="AW8:AY8"/>
    <mergeCell ref="AW12:AY12"/>
    <mergeCell ref="AW13:AY13"/>
    <mergeCell ref="AW15:AY15"/>
    <mergeCell ref="AW19:AY19"/>
    <mergeCell ref="AW18:AY18"/>
    <mergeCell ref="AW21:AY21"/>
    <mergeCell ref="AW20:AY20"/>
    <mergeCell ref="AO47:AQ47"/>
    <mergeCell ref="AW58:AY58"/>
    <mergeCell ref="AO48:AQ48"/>
    <mergeCell ref="AW48:AY48"/>
    <mergeCell ref="AW52:AY52"/>
    <mergeCell ref="AW23:AY23"/>
    <mergeCell ref="AW73:AY73"/>
    <mergeCell ref="Y71:AA71"/>
    <mergeCell ref="AG71:AI71"/>
    <mergeCell ref="AW71:AY71"/>
    <mergeCell ref="Y72:AA72"/>
    <mergeCell ref="AG72:AI72"/>
    <mergeCell ref="AW72:AY72"/>
    <mergeCell ref="AO72:AQ72"/>
    <mergeCell ref="AW70:AY70"/>
    <mergeCell ref="AW69:AY69"/>
    <mergeCell ref="Y68:AA68"/>
    <mergeCell ref="AG68:AI68"/>
    <mergeCell ref="AW68:AY68"/>
    <mergeCell ref="Y67:AA67"/>
    <mergeCell ref="AG67:AI67"/>
    <mergeCell ref="Y69:AA69"/>
    <mergeCell ref="AG66:AI66"/>
    <mergeCell ref="AF12:AF13"/>
    <mergeCell ref="AG12:AI13"/>
    <mergeCell ref="AW67:AY67"/>
    <mergeCell ref="AW14:AY14"/>
    <mergeCell ref="AO46:AQ46"/>
    <mergeCell ref="AW46:AY46"/>
    <mergeCell ref="AW103:AY103"/>
    <mergeCell ref="AW91:AY91"/>
    <mergeCell ref="AW90:AY90"/>
    <mergeCell ref="AW33:AY33"/>
    <mergeCell ref="AW34:AY34"/>
    <mergeCell ref="AG69:AI69"/>
    <mergeCell ref="AW75:AY75"/>
    <mergeCell ref="AW84:AY84"/>
    <mergeCell ref="AG83:AI83"/>
    <mergeCell ref="AW17:AY17"/>
    <mergeCell ref="AO32:AQ32"/>
    <mergeCell ref="AW32:AY32"/>
    <mergeCell ref="AW16:AY16"/>
    <mergeCell ref="AO57:AQ57"/>
    <mergeCell ref="AO58:AQ58"/>
    <mergeCell ref="AO37:AQ37"/>
    <mergeCell ref="AG51:AI51"/>
    <mergeCell ref="AG43:AI43"/>
    <mergeCell ref="C77:C78"/>
    <mergeCell ref="E66:E69"/>
    <mergeCell ref="F66:F69"/>
    <mergeCell ref="G66:G69"/>
    <mergeCell ref="H66:H69"/>
    <mergeCell ref="I66:I69"/>
    <mergeCell ref="Y19:AA19"/>
    <mergeCell ref="AG19:AI19"/>
    <mergeCell ref="AW159:AY159"/>
    <mergeCell ref="AG153:AI153"/>
    <mergeCell ref="AO153:AQ153"/>
    <mergeCell ref="AW153:AY153"/>
    <mergeCell ref="Y109:AA109"/>
    <mergeCell ref="Y154:AA154"/>
    <mergeCell ref="AG154:AI154"/>
    <mergeCell ref="AO154:AQ154"/>
    <mergeCell ref="AW154:AY154"/>
    <mergeCell ref="Y152:AA152"/>
    <mergeCell ref="AG152:AI152"/>
    <mergeCell ref="AO152:AQ152"/>
    <mergeCell ref="AW152:AY152"/>
    <mergeCell ref="Y153:AA153"/>
    <mergeCell ref="Y121:AA121"/>
    <mergeCell ref="AG121:AI121"/>
    <mergeCell ref="Y123:AA123"/>
    <mergeCell ref="AG123:AI123"/>
    <mergeCell ref="AG109:AI109"/>
    <mergeCell ref="G86:G89"/>
    <mergeCell ref="H86:H89"/>
    <mergeCell ref="F77:F78"/>
    <mergeCell ref="G77:G78"/>
    <mergeCell ref="H77:H78"/>
    <mergeCell ref="D100:D101"/>
    <mergeCell ref="E100:E101"/>
    <mergeCell ref="G100:G101"/>
    <mergeCell ref="H115:H116"/>
    <mergeCell ref="F57:F59"/>
    <mergeCell ref="G57:G59"/>
    <mergeCell ref="H57:H59"/>
    <mergeCell ref="I57:I59"/>
    <mergeCell ref="C37:C38"/>
    <mergeCell ref="C16:C19"/>
    <mergeCell ref="D16:D19"/>
    <mergeCell ref="E16:E19"/>
    <mergeCell ref="F16:F19"/>
    <mergeCell ref="G16:G19"/>
    <mergeCell ref="H16:H19"/>
    <mergeCell ref="I16:I19"/>
    <mergeCell ref="E52:E56"/>
    <mergeCell ref="F52:F56"/>
    <mergeCell ref="G52:G56"/>
    <mergeCell ref="AG47:AI47"/>
    <mergeCell ref="AG48:AI48"/>
    <mergeCell ref="Y57:AA57"/>
    <mergeCell ref="A43:A47"/>
    <mergeCell ref="B43:B47"/>
    <mergeCell ref="C43:C47"/>
    <mergeCell ref="D43:D47"/>
    <mergeCell ref="E43:E47"/>
    <mergeCell ref="F43:F47"/>
    <mergeCell ref="B57:B59"/>
    <mergeCell ref="A52:A56"/>
    <mergeCell ref="B52:B56"/>
    <mergeCell ref="C52:C56"/>
    <mergeCell ref="I43:I47"/>
    <mergeCell ref="AG50:AI50"/>
    <mergeCell ref="I52:I56"/>
    <mergeCell ref="Y53:AA53"/>
    <mergeCell ref="AG53:AI53"/>
    <mergeCell ref="A57:A59"/>
    <mergeCell ref="C57:C59"/>
    <mergeCell ref="D57:D59"/>
    <mergeCell ref="E57:E59"/>
    <mergeCell ref="H52:H56"/>
    <mergeCell ref="D52:D56"/>
    <mergeCell ref="A16:A19"/>
    <mergeCell ref="B16:B19"/>
    <mergeCell ref="Y18:AA18"/>
    <mergeCell ref="AG18:AI18"/>
    <mergeCell ref="AO18:AQ18"/>
    <mergeCell ref="AW24:AY24"/>
    <mergeCell ref="AW22:AY22"/>
    <mergeCell ref="Y30:AA30"/>
    <mergeCell ref="AG30:AI30"/>
    <mergeCell ref="AO30:AQ30"/>
    <mergeCell ref="AW30:AY30"/>
    <mergeCell ref="Y29:AA29"/>
    <mergeCell ref="AG29:AI29"/>
    <mergeCell ref="AW29:AY29"/>
    <mergeCell ref="AW27:AY27"/>
    <mergeCell ref="AW28:AY28"/>
    <mergeCell ref="AO28:AQ28"/>
    <mergeCell ref="AO29:AQ29"/>
    <mergeCell ref="AO19:AQ19"/>
    <mergeCell ref="AW26:AY26"/>
    <mergeCell ref="Y23:AA23"/>
    <mergeCell ref="AG23:AI23"/>
    <mergeCell ref="AO23:AQ23"/>
    <mergeCell ref="Y17:AA17"/>
    <mergeCell ref="A113:A114"/>
    <mergeCell ref="G110:G111"/>
    <mergeCell ref="Y114:AA114"/>
    <mergeCell ref="A60:A62"/>
    <mergeCell ref="B60:B62"/>
    <mergeCell ref="C60:C62"/>
    <mergeCell ref="D60:D62"/>
    <mergeCell ref="E60:E62"/>
    <mergeCell ref="E77:E78"/>
    <mergeCell ref="A86:A89"/>
    <mergeCell ref="A82:A84"/>
    <mergeCell ref="A77:A78"/>
    <mergeCell ref="A70:A72"/>
    <mergeCell ref="B70:B72"/>
    <mergeCell ref="B64:B65"/>
    <mergeCell ref="A66:A69"/>
    <mergeCell ref="Y74:AA74"/>
    <mergeCell ref="C70:C72"/>
    <mergeCell ref="D70:D72"/>
    <mergeCell ref="E70:E72"/>
    <mergeCell ref="F70:F72"/>
    <mergeCell ref="G70:G72"/>
    <mergeCell ref="H70:H72"/>
    <mergeCell ref="I70:I72"/>
    <mergeCell ref="G113:G114"/>
    <mergeCell ref="G60:G62"/>
    <mergeCell ref="H60:H62"/>
    <mergeCell ref="E86:E89"/>
    <mergeCell ref="AO91:AQ91"/>
    <mergeCell ref="AG86:AI86"/>
    <mergeCell ref="AG85:AI85"/>
    <mergeCell ref="AO88:AQ88"/>
    <mergeCell ref="AO81:AQ81"/>
    <mergeCell ref="E73:E74"/>
    <mergeCell ref="A93:A96"/>
    <mergeCell ref="B93:B96"/>
    <mergeCell ref="C93:C96"/>
    <mergeCell ref="D93:D96"/>
    <mergeCell ref="E93:E96"/>
    <mergeCell ref="F93:F96"/>
    <mergeCell ref="G93:G96"/>
    <mergeCell ref="H93:H96"/>
    <mergeCell ref="A108:A109"/>
    <mergeCell ref="A100:A101"/>
    <mergeCell ref="B100:B101"/>
    <mergeCell ref="C100:C101"/>
    <mergeCell ref="F100:F101"/>
    <mergeCell ref="C103:C106"/>
    <mergeCell ref="D103:D106"/>
    <mergeCell ref="E103:E106"/>
    <mergeCell ref="F103:F106"/>
    <mergeCell ref="G103:G106"/>
    <mergeCell ref="A73:A74"/>
    <mergeCell ref="B73:B74"/>
    <mergeCell ref="C73:C74"/>
    <mergeCell ref="D73:D74"/>
    <mergeCell ref="D86:D89"/>
    <mergeCell ref="AW136:AY136"/>
    <mergeCell ref="A135:A136"/>
    <mergeCell ref="B135:B136"/>
    <mergeCell ref="C135:C136"/>
    <mergeCell ref="D135:D136"/>
    <mergeCell ref="E135:E136"/>
    <mergeCell ref="F135:F136"/>
    <mergeCell ref="G135:G136"/>
    <mergeCell ref="H135:H136"/>
    <mergeCell ref="I135:I136"/>
    <mergeCell ref="Y124:AA124"/>
    <mergeCell ref="Y120:AA120"/>
    <mergeCell ref="AG120:AI120"/>
    <mergeCell ref="AO120:AQ120"/>
    <mergeCell ref="AW120:AY120"/>
    <mergeCell ref="A118:A122"/>
    <mergeCell ref="AW107:AY107"/>
    <mergeCell ref="G108:G109"/>
    <mergeCell ref="H108:H109"/>
    <mergeCell ref="H118:H122"/>
    <mergeCell ref="G118:G122"/>
    <mergeCell ref="AW118:AY118"/>
    <mergeCell ref="AO123:AQ123"/>
    <mergeCell ref="AW123:AY123"/>
    <mergeCell ref="AW119:AY119"/>
    <mergeCell ref="AW121:AY121"/>
    <mergeCell ref="AO122:AQ122"/>
    <mergeCell ref="B66:B69"/>
    <mergeCell ref="C66:C69"/>
    <mergeCell ref="D66:D69"/>
    <mergeCell ref="I100:I101"/>
    <mergeCell ref="AO107:AQ107"/>
    <mergeCell ref="I93:I96"/>
    <mergeCell ref="AW110:AY110"/>
    <mergeCell ref="AO111:AQ111"/>
    <mergeCell ref="AW111:AY111"/>
    <mergeCell ref="AO108:AQ108"/>
    <mergeCell ref="AO110:AQ110"/>
    <mergeCell ref="G115:G116"/>
    <mergeCell ref="B113:B114"/>
    <mergeCell ref="AO109:AQ109"/>
    <mergeCell ref="AW109:AY109"/>
    <mergeCell ref="I110:I111"/>
    <mergeCell ref="A14:A15"/>
    <mergeCell ref="B14:B15"/>
    <mergeCell ref="C14:C15"/>
    <mergeCell ref="D14:D15"/>
    <mergeCell ref="E14:E15"/>
    <mergeCell ref="F14:F15"/>
    <mergeCell ref="G14:G15"/>
    <mergeCell ref="H14:H15"/>
    <mergeCell ref="I14:I15"/>
    <mergeCell ref="L12:L13"/>
    <mergeCell ref="M12:M13"/>
    <mergeCell ref="N12:N13"/>
    <mergeCell ref="O12:O13"/>
    <mergeCell ref="P12:P13"/>
    <mergeCell ref="Q12:Q13"/>
    <mergeCell ref="AC12:AC13"/>
    <mergeCell ref="AB12:AB13"/>
    <mergeCell ref="A11:A13"/>
    <mergeCell ref="B11:B13"/>
    <mergeCell ref="C11:C13"/>
    <mergeCell ref="D11:D13"/>
    <mergeCell ref="E11:E13"/>
    <mergeCell ref="F11:F13"/>
    <mergeCell ref="G11:G13"/>
    <mergeCell ref="H11:H13"/>
    <mergeCell ref="I11:I13"/>
    <mergeCell ref="AO13:AQ13"/>
    <mergeCell ref="AD12:AD13"/>
    <mergeCell ref="AE12:AE13"/>
    <mergeCell ref="Q166:X166"/>
    <mergeCell ref="C165:J165"/>
    <mergeCell ref="AO8:AQ8"/>
    <mergeCell ref="AO9:AQ9"/>
    <mergeCell ref="AO162:AQ162"/>
    <mergeCell ref="C166:J166"/>
    <mergeCell ref="Y162:AA162"/>
    <mergeCell ref="K165:M165"/>
    <mergeCell ref="Y38:AA38"/>
    <mergeCell ref="G37:G38"/>
    <mergeCell ref="Y39:AA39"/>
    <mergeCell ref="F37:F38"/>
    <mergeCell ref="Y40:AA40"/>
    <mergeCell ref="AG41:AI41"/>
    <mergeCell ref="AG38:AI38"/>
    <mergeCell ref="AO39:AQ39"/>
    <mergeCell ref="Y37:AA37"/>
    <mergeCell ref="AG40:AI40"/>
    <mergeCell ref="F60:F62"/>
    <mergeCell ref="E64:E65"/>
    <mergeCell ref="C64:C65"/>
    <mergeCell ref="A163:AA163"/>
    <mergeCell ref="H6:H7"/>
    <mergeCell ref="K6:M6"/>
    <mergeCell ref="S6:S7"/>
    <mergeCell ref="Y9:AA9"/>
    <mergeCell ref="B6:B7"/>
    <mergeCell ref="G6:G7"/>
    <mergeCell ref="U6:AA6"/>
    <mergeCell ref="R6:R7"/>
    <mergeCell ref="Y7:AA7"/>
    <mergeCell ref="Y8:AA8"/>
    <mergeCell ref="N6:P6"/>
    <mergeCell ref="Q6:Q7"/>
    <mergeCell ref="A37:A38"/>
    <mergeCell ref="B37:B38"/>
    <mergeCell ref="Y35:AA35"/>
    <mergeCell ref="A64:A65"/>
    <mergeCell ref="A110:A111"/>
    <mergeCell ref="D110:D111"/>
    <mergeCell ref="E110:E111"/>
    <mergeCell ref="F110:F111"/>
    <mergeCell ref="B110:B111"/>
    <mergeCell ref="J12:J13"/>
    <mergeCell ref="K12:K13"/>
    <mergeCell ref="B77:B78"/>
    <mergeCell ref="B82:B84"/>
    <mergeCell ref="D113:D114"/>
    <mergeCell ref="D37:D38"/>
    <mergeCell ref="E37:E38"/>
    <mergeCell ref="Y42:AA42"/>
    <mergeCell ref="H37:H38"/>
    <mergeCell ref="H110:H111"/>
    <mergeCell ref="H113:H114"/>
    <mergeCell ref="I113:I114"/>
    <mergeCell ref="I86:I89"/>
    <mergeCell ref="D64:D65"/>
    <mergeCell ref="I64:I65"/>
    <mergeCell ref="H64:H65"/>
    <mergeCell ref="G64:G65"/>
    <mergeCell ref="D82:D84"/>
    <mergeCell ref="G43:G47"/>
    <mergeCell ref="H43:H47"/>
    <mergeCell ref="Y44:AA44"/>
    <mergeCell ref="G82:G84"/>
    <mergeCell ref="Y81:AA81"/>
    <mergeCell ref="H100:H101"/>
    <mergeCell ref="E82:E84"/>
    <mergeCell ref="C82:C84"/>
    <mergeCell ref="I6:I7"/>
    <mergeCell ref="J6:J7"/>
    <mergeCell ref="AO38:AQ38"/>
    <mergeCell ref="AG39:AI39"/>
    <mergeCell ref="AO40:AQ40"/>
    <mergeCell ref="AG31:AI31"/>
    <mergeCell ref="AG9:AI9"/>
    <mergeCell ref="AG35:AI35"/>
    <mergeCell ref="AO35:AQ35"/>
    <mergeCell ref="Y11:AA11"/>
    <mergeCell ref="AG11:AI11"/>
    <mergeCell ref="AO11:AQ11"/>
    <mergeCell ref="Y14:AA14"/>
    <mergeCell ref="AG7:AI7"/>
    <mergeCell ref="I37:I38"/>
    <mergeCell ref="AB6:AB7"/>
    <mergeCell ref="AC6:AI6"/>
    <mergeCell ref="AO27:AQ27"/>
    <mergeCell ref="Y21:AA21"/>
    <mergeCell ref="AG21:AI21"/>
    <mergeCell ref="AO21:AQ21"/>
    <mergeCell ref="Y20:AA20"/>
    <mergeCell ref="AG20:AI20"/>
    <mergeCell ref="AO20:AQ20"/>
    <mergeCell ref="Y165:AA165"/>
    <mergeCell ref="Q165:X165"/>
    <mergeCell ref="T162:W162"/>
    <mergeCell ref="AG49:AI49"/>
    <mergeCell ref="Y49:AA49"/>
    <mergeCell ref="AG63:AI63"/>
    <mergeCell ref="AG92:AI92"/>
    <mergeCell ref="Y102:AA102"/>
    <mergeCell ref="AG102:AI102"/>
    <mergeCell ref="AG134:AI134"/>
    <mergeCell ref="Y60:AA60"/>
    <mergeCell ref="AG60:AI60"/>
    <mergeCell ref="AG91:AI91"/>
    <mergeCell ref="Y64:AA64"/>
    <mergeCell ref="AG64:AI64"/>
    <mergeCell ref="Y111:AA111"/>
    <mergeCell ref="AG111:AI111"/>
    <mergeCell ref="Y112:AA112"/>
    <mergeCell ref="AG112:AI112"/>
    <mergeCell ref="AG110:AI110"/>
    <mergeCell ref="Y108:AA108"/>
    <mergeCell ref="AG108:AI108"/>
    <mergeCell ref="Y156:AA156"/>
    <mergeCell ref="AG156:AI156"/>
    <mergeCell ref="AO86:AQ86"/>
    <mergeCell ref="Y119:AA119"/>
    <mergeCell ref="AG119:AI119"/>
    <mergeCell ref="AO119:AQ119"/>
    <mergeCell ref="Y122:AA122"/>
    <mergeCell ref="AG122:AI122"/>
    <mergeCell ref="T6:T7"/>
    <mergeCell ref="AW11:AY11"/>
    <mergeCell ref="Y12:AA12"/>
    <mergeCell ref="AO12:AQ12"/>
    <mergeCell ref="Y115:AA115"/>
    <mergeCell ref="Y116:AA116"/>
    <mergeCell ref="Y117:AA117"/>
    <mergeCell ref="Y90:AA90"/>
    <mergeCell ref="AG90:AI90"/>
    <mergeCell ref="Y83:AA83"/>
    <mergeCell ref="Y82:AA82"/>
    <mergeCell ref="Y89:AA89"/>
    <mergeCell ref="Y86:AA86"/>
    <mergeCell ref="AG78:AI78"/>
    <mergeCell ref="Y79:AA79"/>
    <mergeCell ref="AG79:AI79"/>
    <mergeCell ref="Y93:AA93"/>
    <mergeCell ref="AG93:AI93"/>
    <mergeCell ref="I164:J164"/>
    <mergeCell ref="I77:I78"/>
    <mergeCell ref="Y65:AA65"/>
    <mergeCell ref="AG65:AI65"/>
    <mergeCell ref="AO65:AQ65"/>
    <mergeCell ref="AO90:AQ90"/>
    <mergeCell ref="AO75:AQ75"/>
    <mergeCell ref="Y164:AA164"/>
    <mergeCell ref="Y85:AA85"/>
    <mergeCell ref="AG82:AI82"/>
    <mergeCell ref="AO82:AQ82"/>
    <mergeCell ref="Y113:AA113"/>
    <mergeCell ref="AG113:AI113"/>
    <mergeCell ref="AO113:AQ113"/>
    <mergeCell ref="AO114:AQ114"/>
    <mergeCell ref="AB162:AE162"/>
    <mergeCell ref="AO135:AQ135"/>
    <mergeCell ref="Y134:AA134"/>
    <mergeCell ref="Y92:AA92"/>
    <mergeCell ref="AG81:AI81"/>
    <mergeCell ref="Y118:AA118"/>
    <mergeCell ref="AG118:AI118"/>
    <mergeCell ref="AG84:AI84"/>
    <mergeCell ref="Y77:AA77"/>
    <mergeCell ref="AJ162:AM162"/>
    <mergeCell ref="AR162:AU162"/>
    <mergeCell ref="AW108:AY108"/>
    <mergeCell ref="AJ6:AJ7"/>
    <mergeCell ref="AW114:AY114"/>
    <mergeCell ref="AW135:AY135"/>
    <mergeCell ref="AW64:AY64"/>
    <mergeCell ref="AW65:AY65"/>
    <mergeCell ref="AW42:AY42"/>
    <mergeCell ref="AW43:AY43"/>
    <mergeCell ref="AO60:AQ60"/>
    <mergeCell ref="AO102:AQ102"/>
    <mergeCell ref="AW83:AY83"/>
    <mergeCell ref="AO83:AQ83"/>
    <mergeCell ref="AO85:AQ85"/>
    <mergeCell ref="AO10:AQ10"/>
    <mergeCell ref="AO36:AQ36"/>
    <mergeCell ref="AK6:AQ6"/>
    <mergeCell ref="AO7:AQ7"/>
    <mergeCell ref="AR6:AR7"/>
    <mergeCell ref="AS6:AY6"/>
    <mergeCell ref="AW36:AY36"/>
    <mergeCell ref="AW89:AY89"/>
    <mergeCell ref="AO16:AQ16"/>
    <mergeCell ref="D77:D78"/>
    <mergeCell ref="AG28:AI28"/>
    <mergeCell ref="AW113:AY113"/>
    <mergeCell ref="AW112:AY112"/>
    <mergeCell ref="AG162:AI162"/>
    <mergeCell ref="AO84:AQ84"/>
    <mergeCell ref="AW47:AY47"/>
    <mergeCell ref="AO117:AQ117"/>
    <mergeCell ref="AO50:AQ50"/>
    <mergeCell ref="Y51:AA51"/>
    <mergeCell ref="Y110:AA110"/>
    <mergeCell ref="AG114:AI114"/>
    <mergeCell ref="AW117:AY117"/>
    <mergeCell ref="AG115:AI115"/>
    <mergeCell ref="AO115:AQ115"/>
    <mergeCell ref="AW115:AY115"/>
    <mergeCell ref="AG116:AI116"/>
    <mergeCell ref="AO116:AQ116"/>
    <mergeCell ref="AW116:AY116"/>
    <mergeCell ref="AG77:AI77"/>
    <mergeCell ref="AO77:AQ77"/>
    <mergeCell ref="AW77:AY77"/>
    <mergeCell ref="Y78:AA78"/>
    <mergeCell ref="AW162:AY162"/>
    <mergeCell ref="AO33:AQ33"/>
    <mergeCell ref="AO44:AQ44"/>
    <mergeCell ref="AO24:AQ24"/>
    <mergeCell ref="Y22:AA22"/>
    <mergeCell ref="AG22:AI22"/>
    <mergeCell ref="AO22:AQ22"/>
    <mergeCell ref="AO31:AQ31"/>
    <mergeCell ref="AO26:AQ26"/>
    <mergeCell ref="Y25:AA25"/>
    <mergeCell ref="Y27:AA27"/>
    <mergeCell ref="Y28:AA28"/>
    <mergeCell ref="Y24:AA24"/>
    <mergeCell ref="AO43:AQ43"/>
    <mergeCell ref="AO17:AQ17"/>
    <mergeCell ref="Y34:AA34"/>
    <mergeCell ref="AG34:AI34"/>
    <mergeCell ref="AO34:AQ34"/>
    <mergeCell ref="AG25:AI25"/>
    <mergeCell ref="AO25:AQ25"/>
    <mergeCell ref="AG27:AI27"/>
    <mergeCell ref="AW76:AY76"/>
    <mergeCell ref="AO63:AQ63"/>
    <mergeCell ref="AW49:AY49"/>
    <mergeCell ref="AW37:AY37"/>
    <mergeCell ref="AW45:AY45"/>
    <mergeCell ref="AG44:AI44"/>
    <mergeCell ref="AO53:AQ53"/>
    <mergeCell ref="AW53:AY53"/>
    <mergeCell ref="Y54:AA54"/>
    <mergeCell ref="AG54:AI54"/>
    <mergeCell ref="AO54:AQ54"/>
    <mergeCell ref="AW54:AY54"/>
    <mergeCell ref="AG24:AI24"/>
    <mergeCell ref="AW25:AY25"/>
    <mergeCell ref="Y26:AA26"/>
    <mergeCell ref="AG26:AI26"/>
    <mergeCell ref="Y33:AA33"/>
    <mergeCell ref="AG15:AI15"/>
    <mergeCell ref="AO15:AQ15"/>
    <mergeCell ref="Y16:AA16"/>
    <mergeCell ref="AG16:AI16"/>
    <mergeCell ref="AO78:AQ78"/>
    <mergeCell ref="F82:F84"/>
    <mergeCell ref="AG89:AI89"/>
    <mergeCell ref="AO89:AQ89"/>
    <mergeCell ref="AG36:AI36"/>
    <mergeCell ref="Y36:AA36"/>
    <mergeCell ref="AG42:AI42"/>
    <mergeCell ref="AO42:AQ42"/>
    <mergeCell ref="Y50:AA50"/>
    <mergeCell ref="Y46:AA46"/>
    <mergeCell ref="AG46:AI46"/>
    <mergeCell ref="AG37:AI37"/>
    <mergeCell ref="Y41:AA41"/>
    <mergeCell ref="Y31:AA31"/>
    <mergeCell ref="F73:F74"/>
    <mergeCell ref="G73:G74"/>
    <mergeCell ref="H73:H74"/>
    <mergeCell ref="F86:F89"/>
    <mergeCell ref="F64:F65"/>
    <mergeCell ref="AG17:AI17"/>
    <mergeCell ref="I82:I84"/>
    <mergeCell ref="H82:H84"/>
    <mergeCell ref="Y75:AA75"/>
    <mergeCell ref="AO74:AQ74"/>
    <mergeCell ref="AO70:AQ70"/>
    <mergeCell ref="AO68:AQ68"/>
    <mergeCell ref="AO67:AQ67"/>
    <mergeCell ref="AO73:AQ73"/>
    <mergeCell ref="AO71:AQ71"/>
    <mergeCell ref="I73:I74"/>
    <mergeCell ref="Y84:AA84"/>
    <mergeCell ref="Y127:AA127"/>
    <mergeCell ref="AG127:AI127"/>
    <mergeCell ref="AO127:AQ127"/>
    <mergeCell ref="AW134:AY134"/>
    <mergeCell ref="Y132:AA132"/>
    <mergeCell ref="AG132:AI132"/>
    <mergeCell ref="AO132:AQ132"/>
    <mergeCell ref="AW132:AY132"/>
    <mergeCell ref="Y133:AA133"/>
    <mergeCell ref="AG133:AI133"/>
    <mergeCell ref="AO133:AQ133"/>
    <mergeCell ref="AW133:AY133"/>
    <mergeCell ref="AW127:AY127"/>
    <mergeCell ref="AW131:AY131"/>
    <mergeCell ref="Y130:AA130"/>
    <mergeCell ref="AG130:AI130"/>
    <mergeCell ref="AO130:AQ130"/>
    <mergeCell ref="AW129:AY129"/>
    <mergeCell ref="Y128:AA128"/>
    <mergeCell ref="Y135:AA135"/>
    <mergeCell ref="AG135:AI135"/>
    <mergeCell ref="AO159:AQ159"/>
    <mergeCell ref="AO128:AQ128"/>
    <mergeCell ref="AG151:AI151"/>
    <mergeCell ref="AO151:AQ151"/>
    <mergeCell ref="Y131:AA131"/>
    <mergeCell ref="AG131:AI131"/>
    <mergeCell ref="Y159:AA159"/>
    <mergeCell ref="AG159:AI159"/>
    <mergeCell ref="AW144:AY144"/>
    <mergeCell ref="AW149:AY149"/>
    <mergeCell ref="Y151:AA151"/>
    <mergeCell ref="Y161:AA161"/>
    <mergeCell ref="AG161:AI161"/>
    <mergeCell ref="AO161:AQ161"/>
    <mergeCell ref="AG157:AI157"/>
    <mergeCell ref="Y129:AA129"/>
    <mergeCell ref="AG129:AI129"/>
    <mergeCell ref="AO129:AQ129"/>
    <mergeCell ref="AO145:AQ145"/>
    <mergeCell ref="AW146:AY146"/>
    <mergeCell ref="AO148:AQ148"/>
    <mergeCell ref="AG124:AI124"/>
    <mergeCell ref="AW161:AY161"/>
    <mergeCell ref="Y160:AA160"/>
    <mergeCell ref="AG160:AI160"/>
    <mergeCell ref="AO160:AQ160"/>
    <mergeCell ref="AW160:AY160"/>
    <mergeCell ref="AO149:AQ149"/>
    <mergeCell ref="AW128:AY128"/>
    <mergeCell ref="Y126:AA126"/>
    <mergeCell ref="AW158:AY158"/>
    <mergeCell ref="Y149:AA149"/>
    <mergeCell ref="AG149:AI149"/>
    <mergeCell ref="AW142:AY142"/>
    <mergeCell ref="AW145:AY145"/>
    <mergeCell ref="Y143:AA143"/>
    <mergeCell ref="AG143:AI143"/>
    <mergeCell ref="AO143:AQ143"/>
    <mergeCell ref="AW143:AY143"/>
    <mergeCell ref="Y144:AA144"/>
    <mergeCell ref="AG144:AI144"/>
    <mergeCell ref="AO144:AQ144"/>
    <mergeCell ref="Y70:AA70"/>
    <mergeCell ref="AG70:AI70"/>
    <mergeCell ref="Y63:AA63"/>
    <mergeCell ref="AW151:AY151"/>
    <mergeCell ref="Y150:AA150"/>
    <mergeCell ref="AG150:AI150"/>
    <mergeCell ref="AO150:AQ150"/>
    <mergeCell ref="AW150:AY150"/>
    <mergeCell ref="Y158:AA158"/>
    <mergeCell ref="AO134:AQ134"/>
    <mergeCell ref="Y137:AA137"/>
    <mergeCell ref="AG137:AI137"/>
    <mergeCell ref="AO137:AQ137"/>
    <mergeCell ref="AG142:AI142"/>
    <mergeCell ref="AO142:AQ142"/>
    <mergeCell ref="AG158:AI158"/>
    <mergeCell ref="AO158:AQ158"/>
    <mergeCell ref="Y136:AA136"/>
    <mergeCell ref="AG136:AI136"/>
    <mergeCell ref="AO136:AQ136"/>
    <mergeCell ref="AO147:AQ147"/>
    <mergeCell ref="AO157:AQ157"/>
    <mergeCell ref="AO156:AQ156"/>
    <mergeCell ref="AW156:AY156"/>
    <mergeCell ref="AO93:AQ93"/>
    <mergeCell ref="AW93:AY93"/>
    <mergeCell ref="AO96:AQ96"/>
    <mergeCell ref="Y87:AA87"/>
    <mergeCell ref="AG87:AI87"/>
    <mergeCell ref="AO87:AQ87"/>
    <mergeCell ref="AW87:AY87"/>
    <mergeCell ref="Y88:AA88"/>
    <mergeCell ref="AG88:AI88"/>
    <mergeCell ref="AO92:AQ92"/>
    <mergeCell ref="Y91:AA91"/>
    <mergeCell ref="AW78:AY78"/>
    <mergeCell ref="AO80:AQ80"/>
    <mergeCell ref="AW80:AY80"/>
    <mergeCell ref="AO79:AQ79"/>
    <mergeCell ref="AW79:AY79"/>
    <mergeCell ref="AO62:AQ62"/>
    <mergeCell ref="AW62:AY62"/>
    <mergeCell ref="AW66:AY66"/>
    <mergeCell ref="AW63:AY63"/>
    <mergeCell ref="AW74:AY74"/>
    <mergeCell ref="AO66:AQ66"/>
    <mergeCell ref="AO69:AQ69"/>
    <mergeCell ref="I60:I62"/>
    <mergeCell ref="AO64:AQ64"/>
    <mergeCell ref="Y76:AA76"/>
    <mergeCell ref="AG76:AI76"/>
    <mergeCell ref="AO76:AQ76"/>
    <mergeCell ref="AW55:AY55"/>
    <mergeCell ref="Y56:AA56"/>
    <mergeCell ref="AG56:AI56"/>
    <mergeCell ref="AO56:AQ56"/>
    <mergeCell ref="AW56:AY56"/>
    <mergeCell ref="AW57:AY57"/>
    <mergeCell ref="Y58:AA58"/>
    <mergeCell ref="AG58:AI58"/>
    <mergeCell ref="Y62:AA62"/>
    <mergeCell ref="AG62:AI62"/>
    <mergeCell ref="AG57:AI57"/>
    <mergeCell ref="Y61:AA61"/>
    <mergeCell ref="AG61:AI61"/>
    <mergeCell ref="AO61:AQ61"/>
    <mergeCell ref="AW61:AY61"/>
    <mergeCell ref="Y73:AA73"/>
    <mergeCell ref="AG73:AI73"/>
    <mergeCell ref="Y66:AA66"/>
    <mergeCell ref="AG74:AI74"/>
    <mergeCell ref="A142:A144"/>
    <mergeCell ref="A137:A141"/>
    <mergeCell ref="A115:A116"/>
    <mergeCell ref="B115:B116"/>
    <mergeCell ref="C115:C116"/>
    <mergeCell ref="D115:D116"/>
    <mergeCell ref="E115:E116"/>
    <mergeCell ref="F115:F116"/>
    <mergeCell ref="F118:F122"/>
    <mergeCell ref="E118:E122"/>
    <mergeCell ref="A123:A128"/>
    <mergeCell ref="B123:B128"/>
    <mergeCell ref="C123:C128"/>
    <mergeCell ref="A132:A134"/>
    <mergeCell ref="F142:F144"/>
    <mergeCell ref="F137:F141"/>
    <mergeCell ref="D123:D128"/>
    <mergeCell ref="B118:B122"/>
    <mergeCell ref="C118:C122"/>
    <mergeCell ref="D118:D122"/>
    <mergeCell ref="AW85:AY85"/>
    <mergeCell ref="AW82:AY82"/>
    <mergeCell ref="AW88:AY88"/>
    <mergeCell ref="Y55:AA55"/>
    <mergeCell ref="AG55:AI55"/>
    <mergeCell ref="AO55:AQ55"/>
    <mergeCell ref="Y140:AA140"/>
    <mergeCell ref="AG140:AI140"/>
    <mergeCell ref="AO140:AQ140"/>
    <mergeCell ref="AW140:AY140"/>
    <mergeCell ref="AW137:AY137"/>
    <mergeCell ref="AG75:AI75"/>
    <mergeCell ref="AW92:AY92"/>
    <mergeCell ref="AW86:AY86"/>
    <mergeCell ref="Y80:AA80"/>
    <mergeCell ref="AG80:AI80"/>
    <mergeCell ref="AO131:AQ131"/>
    <mergeCell ref="AG117:AI117"/>
    <mergeCell ref="AO121:AQ121"/>
    <mergeCell ref="AW130:AY130"/>
    <mergeCell ref="AO124:AQ124"/>
    <mergeCell ref="AW124:AY124"/>
    <mergeCell ref="Y125:AA125"/>
    <mergeCell ref="AO125:AQ125"/>
    <mergeCell ref="Y59:AA59"/>
    <mergeCell ref="AG59:AI59"/>
    <mergeCell ref="AO59:AQ59"/>
    <mergeCell ref="AW59:AY59"/>
    <mergeCell ref="AW60:AY60"/>
    <mergeCell ref="C86:C89"/>
    <mergeCell ref="B149:B151"/>
    <mergeCell ref="C149:C151"/>
    <mergeCell ref="D149:D151"/>
    <mergeCell ref="E149:E151"/>
    <mergeCell ref="F149:F151"/>
    <mergeCell ref="G149:G151"/>
    <mergeCell ref="H149:H151"/>
    <mergeCell ref="B86:B89"/>
    <mergeCell ref="B142:B144"/>
    <mergeCell ref="C142:C144"/>
    <mergeCell ref="D142:D144"/>
    <mergeCell ref="E142:E144"/>
    <mergeCell ref="B137:B141"/>
    <mergeCell ref="C137:C141"/>
    <mergeCell ref="D137:D141"/>
    <mergeCell ref="E137:E141"/>
    <mergeCell ref="AW147:AY147"/>
    <mergeCell ref="G142:G144"/>
    <mergeCell ref="H145:H148"/>
    <mergeCell ref="B145:B148"/>
    <mergeCell ref="Y147:AA147"/>
    <mergeCell ref="Y145:AA145"/>
    <mergeCell ref="Y146:AA146"/>
    <mergeCell ref="I145:I148"/>
    <mergeCell ref="Y148:AA148"/>
    <mergeCell ref="AG148:AI148"/>
    <mergeCell ref="AG146:AI146"/>
    <mergeCell ref="AG145:AI145"/>
    <mergeCell ref="AW148:AY148"/>
    <mergeCell ref="AO146:AQ146"/>
    <mergeCell ref="Y142:AA142"/>
    <mergeCell ref="I108:I109"/>
    <mergeCell ref="B132:B134"/>
    <mergeCell ref="C132:C134"/>
    <mergeCell ref="D132:D134"/>
    <mergeCell ref="E132:E134"/>
    <mergeCell ref="I115:I116"/>
    <mergeCell ref="E113:E114"/>
    <mergeCell ref="F132:F134"/>
    <mergeCell ref="G132:G134"/>
    <mergeCell ref="H132:H134"/>
    <mergeCell ref="I132:I134"/>
    <mergeCell ref="I118:I122"/>
    <mergeCell ref="C110:C111"/>
    <mergeCell ref="E123:E128"/>
    <mergeCell ref="F123:F128"/>
    <mergeCell ref="G123:G128"/>
    <mergeCell ref="H123:H128"/>
    <mergeCell ref="I123:I128"/>
    <mergeCell ref="C113:C114"/>
    <mergeCell ref="E108:E109"/>
    <mergeCell ref="F108:F109"/>
    <mergeCell ref="A149:A151"/>
    <mergeCell ref="Y104:AA104"/>
    <mergeCell ref="AG104:AI104"/>
    <mergeCell ref="AO104:AQ104"/>
    <mergeCell ref="F113:F114"/>
    <mergeCell ref="B108:B109"/>
    <mergeCell ref="C108:C109"/>
    <mergeCell ref="D108:D109"/>
    <mergeCell ref="Y107:AA107"/>
    <mergeCell ref="H142:H144"/>
    <mergeCell ref="I142:I144"/>
    <mergeCell ref="A145:A148"/>
    <mergeCell ref="C145:C148"/>
    <mergeCell ref="D145:D148"/>
    <mergeCell ref="E145:E148"/>
    <mergeCell ref="F145:F148"/>
    <mergeCell ref="G145:G148"/>
    <mergeCell ref="I149:I151"/>
    <mergeCell ref="AG147:AI147"/>
    <mergeCell ref="Y105:AA105"/>
    <mergeCell ref="AG105:AI105"/>
    <mergeCell ref="AO105:AQ105"/>
    <mergeCell ref="A103:A106"/>
    <mergeCell ref="B103:B106"/>
    <mergeCell ref="H103:H106"/>
    <mergeCell ref="I103:I106"/>
    <mergeCell ref="Y106:AA106"/>
    <mergeCell ref="AG106:AI106"/>
    <mergeCell ref="Y100:AA100"/>
    <mergeCell ref="AG100:AI100"/>
    <mergeCell ref="Y94:AA94"/>
    <mergeCell ref="Y103:AA103"/>
    <mergeCell ref="AG103:AI103"/>
    <mergeCell ref="Y101:AA101"/>
    <mergeCell ref="AG101:AI101"/>
    <mergeCell ref="Y98:AA98"/>
    <mergeCell ref="Y99:AA99"/>
    <mergeCell ref="Y95:AA95"/>
    <mergeCell ref="Y97:AA97"/>
    <mergeCell ref="AG97:AI97"/>
    <mergeCell ref="Y96:AA96"/>
    <mergeCell ref="AG96:AI96"/>
    <mergeCell ref="AG94:AI94"/>
    <mergeCell ref="G137:G141"/>
    <mergeCell ref="H137:H141"/>
    <mergeCell ref="I137:I141"/>
    <mergeCell ref="Y138:AA138"/>
    <mergeCell ref="AG138:AI138"/>
    <mergeCell ref="AO138:AQ138"/>
    <mergeCell ref="AW138:AY138"/>
    <mergeCell ref="Y139:AA139"/>
    <mergeCell ref="AG139:AI139"/>
    <mergeCell ref="AO139:AQ139"/>
    <mergeCell ref="AW139:AY139"/>
    <mergeCell ref="Y141:AA141"/>
    <mergeCell ref="AG141:AI141"/>
    <mergeCell ref="AO141:AQ141"/>
    <mergeCell ref="AW141:AY141"/>
    <mergeCell ref="A159:A160"/>
    <mergeCell ref="B159:B160"/>
    <mergeCell ref="C159:C160"/>
    <mergeCell ref="D159:D160"/>
    <mergeCell ref="E159:E160"/>
    <mergeCell ref="F159:F160"/>
    <mergeCell ref="G159:G160"/>
    <mergeCell ref="H159:H160"/>
    <mergeCell ref="I159:I160"/>
    <mergeCell ref="AW157:AY157"/>
    <mergeCell ref="A154:A156"/>
    <mergeCell ref="B154:B156"/>
    <mergeCell ref="C154:C156"/>
    <mergeCell ref="D154:D156"/>
    <mergeCell ref="E154:E156"/>
    <mergeCell ref="F154:F156"/>
    <mergeCell ref="G154:G156"/>
    <mergeCell ref="H154:H156"/>
    <mergeCell ref="I154:I156"/>
    <mergeCell ref="Y157:AA157"/>
    <mergeCell ref="Y155:AA155"/>
    <mergeCell ref="AG155:AI155"/>
    <mergeCell ref="AO155:AQ155"/>
    <mergeCell ref="AW155:AY155"/>
    <mergeCell ref="AO94:AQ94"/>
    <mergeCell ref="AW94:AY94"/>
    <mergeCell ref="AG98:AI98"/>
    <mergeCell ref="AO98:AQ98"/>
    <mergeCell ref="AW98:AY98"/>
    <mergeCell ref="AG99:AI99"/>
    <mergeCell ref="AO99:AQ99"/>
    <mergeCell ref="AO106:AQ106"/>
    <mergeCell ref="AW106:AY106"/>
    <mergeCell ref="AW104:AY104"/>
    <mergeCell ref="AW105:AY105"/>
    <mergeCell ref="AO103:AQ103"/>
    <mergeCell ref="AO101:AQ101"/>
    <mergeCell ref="AW101:AY101"/>
    <mergeCell ref="AW99:AY99"/>
    <mergeCell ref="AW102:AY102"/>
    <mergeCell ref="AO97:AQ97"/>
    <mergeCell ref="AW97:AY97"/>
    <mergeCell ref="AG107:AI107"/>
    <mergeCell ref="AW96:AY96"/>
    <mergeCell ref="AG95:AI95"/>
    <mergeCell ref="AO95:AQ95"/>
    <mergeCell ref="AW95:AY95"/>
    <mergeCell ref="AO100:AQ100"/>
    <mergeCell ref="AW100:AY100"/>
    <mergeCell ref="AO112:AQ112"/>
    <mergeCell ref="AG128:AI128"/>
    <mergeCell ref="AG125:AI125"/>
    <mergeCell ref="AW125:AY125"/>
    <mergeCell ref="AG126:AI126"/>
    <mergeCell ref="AO126:AQ126"/>
    <mergeCell ref="AW126:AY126"/>
    <mergeCell ref="AO118:AQ118"/>
    <mergeCell ref="AW122:AY122"/>
    <mergeCell ref="Y48:AA48"/>
    <mergeCell ref="Y52:AA52"/>
    <mergeCell ref="AG52:AI52"/>
    <mergeCell ref="AO52:AQ52"/>
    <mergeCell ref="Y43:AA43"/>
    <mergeCell ref="Y47:AA47"/>
    <mergeCell ref="AW38:AY38"/>
    <mergeCell ref="AW31:AY31"/>
    <mergeCell ref="AW35:AY35"/>
    <mergeCell ref="Y32:AA32"/>
    <mergeCell ref="AG32:AI32"/>
    <mergeCell ref="AO41:AQ41"/>
    <mergeCell ref="AW39:AY39"/>
    <mergeCell ref="AW40:AY40"/>
    <mergeCell ref="AW50:AY50"/>
    <mergeCell ref="AO51:AQ51"/>
    <mergeCell ref="AW51:AY51"/>
    <mergeCell ref="AW41:AY41"/>
    <mergeCell ref="AO49:AQ49"/>
    <mergeCell ref="AW44:AY44"/>
    <mergeCell ref="Y45:AA45"/>
    <mergeCell ref="AG45:AI45"/>
    <mergeCell ref="AO45:AQ45"/>
    <mergeCell ref="AG33:AI33"/>
    <mergeCell ref="A22:A30"/>
    <mergeCell ref="B22:B30"/>
    <mergeCell ref="C22:C30"/>
    <mergeCell ref="D22:D30"/>
    <mergeCell ref="E22:E30"/>
    <mergeCell ref="F22:F30"/>
    <mergeCell ref="G22:G30"/>
    <mergeCell ref="H22:H30"/>
    <mergeCell ref="I22:I30"/>
    <mergeCell ref="A2:AY2"/>
    <mergeCell ref="A1:AY1"/>
    <mergeCell ref="A20:A21"/>
    <mergeCell ref="B20:B21"/>
    <mergeCell ref="C20:C21"/>
    <mergeCell ref="D20:D21"/>
    <mergeCell ref="E20:E21"/>
    <mergeCell ref="F20:F21"/>
    <mergeCell ref="G20:G21"/>
    <mergeCell ref="H20:H21"/>
    <mergeCell ref="I20:I21"/>
    <mergeCell ref="AG8:AI8"/>
    <mergeCell ref="AO14:AQ14"/>
    <mergeCell ref="AG14:AI14"/>
    <mergeCell ref="Y13:AA13"/>
    <mergeCell ref="AW7:AY7"/>
    <mergeCell ref="AW10:AY10"/>
    <mergeCell ref="Y10:AA10"/>
    <mergeCell ref="AG10:AI10"/>
    <mergeCell ref="A4:AY4"/>
    <mergeCell ref="A6:A7"/>
    <mergeCell ref="C6:E6"/>
    <mergeCell ref="F6:F7"/>
    <mergeCell ref="Y15:AA15"/>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29"/>
  <sheetViews>
    <sheetView topLeftCell="A10" workbookViewId="0">
      <selection activeCell="U8" sqref="U8"/>
    </sheetView>
  </sheetViews>
  <sheetFormatPr baseColWidth="10" defaultRowHeight="15" x14ac:dyDescent="0.25"/>
  <cols>
    <col min="13" max="16" width="11.42578125" customWidth="1"/>
    <col min="18" max="20" width="11.42578125" customWidth="1"/>
  </cols>
  <sheetData>
    <row r="1" spans="2:21" ht="15.75" thickBot="1" x14ac:dyDescent="0.3">
      <c r="B1" s="139" t="s">
        <v>925</v>
      </c>
      <c r="C1" s="139"/>
      <c r="D1" s="139"/>
      <c r="E1" s="139"/>
      <c r="F1" s="139"/>
      <c r="G1" s="139"/>
      <c r="H1" s="139"/>
      <c r="I1" s="139"/>
      <c r="J1" s="139"/>
      <c r="L1" s="139" t="s">
        <v>926</v>
      </c>
      <c r="M1" s="139"/>
      <c r="N1" s="139"/>
      <c r="O1" s="139"/>
      <c r="P1" s="139"/>
      <c r="Q1" s="139"/>
      <c r="R1" s="139"/>
      <c r="S1" s="139"/>
      <c r="T1" s="139"/>
    </row>
    <row r="2" spans="2:21" ht="18" customHeight="1" thickBot="1" x14ac:dyDescent="0.3">
      <c r="B2" s="107" t="s">
        <v>756</v>
      </c>
      <c r="C2" s="107" t="s">
        <v>757</v>
      </c>
      <c r="D2" s="107" t="s">
        <v>758</v>
      </c>
      <c r="E2" s="107" t="s">
        <v>759</v>
      </c>
      <c r="F2" s="101" t="s">
        <v>760</v>
      </c>
      <c r="G2" s="102"/>
      <c r="H2" s="102"/>
      <c r="I2" s="103"/>
      <c r="J2" s="56" t="s">
        <v>761</v>
      </c>
      <c r="L2" s="107" t="s">
        <v>756</v>
      </c>
      <c r="M2" s="107" t="s">
        <v>757</v>
      </c>
      <c r="N2" s="107" t="s">
        <v>758</v>
      </c>
      <c r="O2" s="107" t="s">
        <v>759</v>
      </c>
      <c r="P2" s="101" t="s">
        <v>760</v>
      </c>
      <c r="Q2" s="102"/>
      <c r="R2" s="102"/>
      <c r="S2" s="103"/>
      <c r="T2" s="56" t="s">
        <v>761</v>
      </c>
    </row>
    <row r="3" spans="2:21" ht="27.75" customHeight="1" thickBot="1" x14ac:dyDescent="0.3">
      <c r="B3" s="108"/>
      <c r="C3" s="108"/>
      <c r="D3" s="109"/>
      <c r="E3" s="108"/>
      <c r="F3" s="57" t="s">
        <v>762</v>
      </c>
      <c r="G3" s="58" t="s">
        <v>763</v>
      </c>
      <c r="H3" s="57" t="s">
        <v>764</v>
      </c>
      <c r="I3" s="57" t="s">
        <v>770</v>
      </c>
      <c r="J3" s="57" t="s">
        <v>765</v>
      </c>
      <c r="L3" s="108"/>
      <c r="M3" s="108"/>
      <c r="N3" s="109"/>
      <c r="O3" s="108"/>
      <c r="P3" s="57" t="s">
        <v>762</v>
      </c>
      <c r="Q3" s="58" t="s">
        <v>763</v>
      </c>
      <c r="R3" s="57" t="s">
        <v>764</v>
      </c>
      <c r="S3" s="57" t="s">
        <v>770</v>
      </c>
      <c r="T3" s="57" t="s">
        <v>765</v>
      </c>
    </row>
    <row r="4" spans="2:21" ht="33.75" customHeight="1" thickBot="1" x14ac:dyDescent="0.3">
      <c r="B4" s="29" t="s">
        <v>766</v>
      </c>
      <c r="C4" s="30">
        <v>8</v>
      </c>
      <c r="D4" s="31">
        <v>22</v>
      </c>
      <c r="E4" s="32">
        <v>23</v>
      </c>
      <c r="F4" s="42">
        <v>17</v>
      </c>
      <c r="G4" s="33" t="s">
        <v>767</v>
      </c>
      <c r="H4" s="33" t="s">
        <v>767</v>
      </c>
      <c r="I4" s="33"/>
      <c r="J4" s="33">
        <v>6</v>
      </c>
      <c r="L4" s="29" t="s">
        <v>766</v>
      </c>
      <c r="M4" s="30">
        <v>8</v>
      </c>
      <c r="N4" s="31">
        <v>22</v>
      </c>
      <c r="O4" s="140">
        <v>23</v>
      </c>
      <c r="P4" s="141">
        <v>5</v>
      </c>
      <c r="Q4" s="142">
        <v>1</v>
      </c>
      <c r="R4" s="142">
        <v>1</v>
      </c>
      <c r="S4" s="142" t="s">
        <v>767</v>
      </c>
      <c r="T4" s="143">
        <v>16</v>
      </c>
      <c r="U4" s="144"/>
    </row>
    <row r="5" spans="2:21" ht="24.75" thickBot="1" x14ac:dyDescent="0.3">
      <c r="B5" s="29" t="s">
        <v>40</v>
      </c>
      <c r="C5" s="32">
        <v>5</v>
      </c>
      <c r="D5" s="32">
        <v>5</v>
      </c>
      <c r="E5" s="32">
        <v>5</v>
      </c>
      <c r="F5" s="34">
        <v>1</v>
      </c>
      <c r="G5" s="59">
        <v>1</v>
      </c>
      <c r="H5" s="59" t="s">
        <v>767</v>
      </c>
      <c r="I5" s="59">
        <v>1</v>
      </c>
      <c r="J5" s="34">
        <v>2</v>
      </c>
      <c r="L5" s="29" t="s">
        <v>40</v>
      </c>
      <c r="M5" s="32">
        <v>5</v>
      </c>
      <c r="N5" s="32">
        <v>5</v>
      </c>
      <c r="O5" s="140">
        <v>5</v>
      </c>
      <c r="P5" s="142" t="s">
        <v>767</v>
      </c>
      <c r="Q5" s="142" t="s">
        <v>767</v>
      </c>
      <c r="R5" s="142" t="s">
        <v>767</v>
      </c>
      <c r="S5" s="142">
        <v>1</v>
      </c>
      <c r="T5" s="145">
        <v>4</v>
      </c>
      <c r="U5" s="144"/>
    </row>
    <row r="6" spans="2:21" ht="36.75" thickBot="1" x14ac:dyDescent="0.3">
      <c r="B6" s="29" t="s">
        <v>53</v>
      </c>
      <c r="C6" s="32">
        <v>8</v>
      </c>
      <c r="D6" s="35">
        <v>13</v>
      </c>
      <c r="E6" s="34">
        <v>13</v>
      </c>
      <c r="F6" s="34">
        <v>4</v>
      </c>
      <c r="G6" s="34">
        <v>1</v>
      </c>
      <c r="H6" s="34" t="s">
        <v>767</v>
      </c>
      <c r="I6" s="59" t="s">
        <v>767</v>
      </c>
      <c r="J6" s="34">
        <v>8</v>
      </c>
      <c r="L6" s="29" t="s">
        <v>53</v>
      </c>
      <c r="M6" s="32">
        <v>8</v>
      </c>
      <c r="N6" s="35">
        <v>13</v>
      </c>
      <c r="O6" s="145">
        <v>13</v>
      </c>
      <c r="P6" s="145">
        <v>1</v>
      </c>
      <c r="Q6" s="145">
        <v>1</v>
      </c>
      <c r="R6" s="145">
        <v>1</v>
      </c>
      <c r="S6" s="142" t="s">
        <v>767</v>
      </c>
      <c r="T6" s="145">
        <v>10</v>
      </c>
      <c r="U6" s="144"/>
    </row>
    <row r="7" spans="2:21" ht="24.75" thickBot="1" x14ac:dyDescent="0.3">
      <c r="B7" s="36" t="s">
        <v>38</v>
      </c>
      <c r="C7" s="37">
        <v>6</v>
      </c>
      <c r="D7" s="31">
        <v>14</v>
      </c>
      <c r="E7" s="34">
        <v>14</v>
      </c>
      <c r="F7" s="34">
        <v>1</v>
      </c>
      <c r="G7" s="34">
        <v>1</v>
      </c>
      <c r="H7" s="34">
        <v>1</v>
      </c>
      <c r="I7" s="34" t="s">
        <v>767</v>
      </c>
      <c r="J7" s="34">
        <v>11</v>
      </c>
      <c r="L7" s="36" t="s">
        <v>38</v>
      </c>
      <c r="M7" s="37">
        <v>6</v>
      </c>
      <c r="N7" s="31">
        <v>14</v>
      </c>
      <c r="O7" s="145">
        <v>14</v>
      </c>
      <c r="P7" s="145" t="s">
        <v>767</v>
      </c>
      <c r="Q7" s="145">
        <v>1</v>
      </c>
      <c r="R7" s="145">
        <v>1</v>
      </c>
      <c r="S7" s="145" t="s">
        <v>767</v>
      </c>
      <c r="T7" s="145">
        <v>12</v>
      </c>
      <c r="U7" s="144"/>
    </row>
    <row r="8" spans="2:21" ht="24.75" thickBot="1" x14ac:dyDescent="0.3">
      <c r="B8" s="38" t="s">
        <v>65</v>
      </c>
      <c r="C8" s="34">
        <v>5</v>
      </c>
      <c r="D8" s="34">
        <v>12</v>
      </c>
      <c r="E8" s="34">
        <v>12</v>
      </c>
      <c r="F8" s="34">
        <v>9</v>
      </c>
      <c r="G8" s="34" t="s">
        <v>767</v>
      </c>
      <c r="H8" s="34" t="s">
        <v>767</v>
      </c>
      <c r="I8" s="34" t="s">
        <v>767</v>
      </c>
      <c r="J8" s="34">
        <v>3</v>
      </c>
      <c r="L8" s="38" t="s">
        <v>65</v>
      </c>
      <c r="M8" s="34">
        <v>5</v>
      </c>
      <c r="N8" s="34">
        <v>12</v>
      </c>
      <c r="O8" s="145">
        <v>12</v>
      </c>
      <c r="P8" s="145" t="s">
        <v>767</v>
      </c>
      <c r="Q8" s="145" t="s">
        <v>767</v>
      </c>
      <c r="R8" s="145" t="s">
        <v>767</v>
      </c>
      <c r="S8" s="145" t="s">
        <v>767</v>
      </c>
      <c r="T8" s="145">
        <v>12</v>
      </c>
      <c r="U8" s="144"/>
    </row>
    <row r="9" spans="2:21" ht="24.75" thickBot="1" x14ac:dyDescent="0.3">
      <c r="B9" s="38" t="s">
        <v>82</v>
      </c>
      <c r="C9" s="34">
        <v>5</v>
      </c>
      <c r="D9" s="34">
        <v>6</v>
      </c>
      <c r="E9" s="34">
        <v>6</v>
      </c>
      <c r="F9" s="34" t="s">
        <v>767</v>
      </c>
      <c r="G9" s="34" t="s">
        <v>767</v>
      </c>
      <c r="H9" s="34" t="s">
        <v>767</v>
      </c>
      <c r="I9" s="34" t="s">
        <v>767</v>
      </c>
      <c r="J9" s="34">
        <v>6</v>
      </c>
      <c r="L9" s="38" t="s">
        <v>82</v>
      </c>
      <c r="M9" s="34">
        <v>5</v>
      </c>
      <c r="N9" s="34">
        <v>6</v>
      </c>
      <c r="O9" s="145">
        <v>6</v>
      </c>
      <c r="P9" s="145" t="s">
        <v>767</v>
      </c>
      <c r="Q9" s="145" t="s">
        <v>767</v>
      </c>
      <c r="R9" s="145" t="s">
        <v>767</v>
      </c>
      <c r="S9" s="145" t="s">
        <v>767</v>
      </c>
      <c r="T9" s="145">
        <v>6</v>
      </c>
    </row>
    <row r="10" spans="2:21" ht="36.75" thickBot="1" x14ac:dyDescent="0.3">
      <c r="B10" s="29" t="s">
        <v>98</v>
      </c>
      <c r="C10" s="32">
        <v>5</v>
      </c>
      <c r="D10" s="32">
        <v>10</v>
      </c>
      <c r="E10" s="34">
        <v>10</v>
      </c>
      <c r="F10" s="34">
        <v>1</v>
      </c>
      <c r="G10" s="34">
        <v>3</v>
      </c>
      <c r="H10" s="34" t="s">
        <v>767</v>
      </c>
      <c r="I10" s="34" t="s">
        <v>767</v>
      </c>
      <c r="J10" s="34">
        <v>6</v>
      </c>
      <c r="L10" s="29" t="s">
        <v>98</v>
      </c>
      <c r="M10" s="32">
        <v>5</v>
      </c>
      <c r="N10" s="32">
        <v>10</v>
      </c>
      <c r="O10" s="145">
        <v>10</v>
      </c>
      <c r="P10" s="145">
        <v>1</v>
      </c>
      <c r="Q10" s="145" t="s">
        <v>767</v>
      </c>
      <c r="R10" s="145" t="s">
        <v>767</v>
      </c>
      <c r="S10" s="145" t="s">
        <v>767</v>
      </c>
      <c r="T10" s="145">
        <v>9</v>
      </c>
    </row>
    <row r="11" spans="2:21" ht="36.75" thickBot="1" x14ac:dyDescent="0.3">
      <c r="B11" s="60" t="s">
        <v>41</v>
      </c>
      <c r="C11" s="34">
        <v>1</v>
      </c>
      <c r="D11" s="34">
        <v>1</v>
      </c>
      <c r="E11" s="34">
        <v>1</v>
      </c>
      <c r="F11" s="34" t="s">
        <v>767</v>
      </c>
      <c r="G11" s="34" t="s">
        <v>767</v>
      </c>
      <c r="H11" s="34" t="s">
        <v>767</v>
      </c>
      <c r="I11" s="34" t="s">
        <v>767</v>
      </c>
      <c r="J11" s="34">
        <v>1</v>
      </c>
      <c r="L11" s="60" t="s">
        <v>41</v>
      </c>
      <c r="M11" s="34">
        <v>1</v>
      </c>
      <c r="N11" s="34">
        <v>1</v>
      </c>
      <c r="O11" s="145">
        <v>1</v>
      </c>
      <c r="P11" s="145" t="s">
        <v>767</v>
      </c>
      <c r="Q11" s="145" t="s">
        <v>767</v>
      </c>
      <c r="R11" s="145" t="s">
        <v>767</v>
      </c>
      <c r="S11" s="145" t="s">
        <v>767</v>
      </c>
      <c r="T11" s="145">
        <v>1</v>
      </c>
    </row>
    <row r="12" spans="2:21" ht="36.75" thickBot="1" x14ac:dyDescent="0.3">
      <c r="B12" s="29" t="s">
        <v>39</v>
      </c>
      <c r="C12" s="32">
        <v>6</v>
      </c>
      <c r="D12" s="32">
        <v>10</v>
      </c>
      <c r="E12" s="34">
        <v>10</v>
      </c>
      <c r="F12" s="34" t="s">
        <v>767</v>
      </c>
      <c r="G12" s="34">
        <v>5</v>
      </c>
      <c r="H12" s="34" t="s">
        <v>767</v>
      </c>
      <c r="I12" s="34" t="s">
        <v>767</v>
      </c>
      <c r="J12" s="34">
        <v>5</v>
      </c>
      <c r="L12" s="29" t="s">
        <v>39</v>
      </c>
      <c r="M12" s="32">
        <v>6</v>
      </c>
      <c r="N12" s="32">
        <v>10</v>
      </c>
      <c r="O12" s="145">
        <v>10</v>
      </c>
      <c r="P12" s="145" t="s">
        <v>767</v>
      </c>
      <c r="Q12" s="145">
        <v>3</v>
      </c>
      <c r="R12" s="145" t="s">
        <v>767</v>
      </c>
      <c r="S12" s="145" t="s">
        <v>767</v>
      </c>
      <c r="T12" s="145">
        <v>7</v>
      </c>
    </row>
    <row r="13" spans="2:21" ht="24.75" thickBot="1" x14ac:dyDescent="0.3">
      <c r="B13" s="29" t="s">
        <v>110</v>
      </c>
      <c r="C13" s="32">
        <v>3</v>
      </c>
      <c r="D13" s="32">
        <v>6</v>
      </c>
      <c r="E13" s="34">
        <v>6</v>
      </c>
      <c r="F13" s="34">
        <v>3</v>
      </c>
      <c r="G13" s="34" t="s">
        <v>767</v>
      </c>
      <c r="H13" s="34" t="s">
        <v>767</v>
      </c>
      <c r="I13" s="34" t="s">
        <v>767</v>
      </c>
      <c r="J13" s="34">
        <v>3</v>
      </c>
      <c r="L13" s="29" t="s">
        <v>110</v>
      </c>
      <c r="M13" s="32">
        <v>3</v>
      </c>
      <c r="N13" s="32">
        <v>6</v>
      </c>
      <c r="O13" s="145">
        <v>6</v>
      </c>
      <c r="P13" s="145" t="s">
        <v>767</v>
      </c>
      <c r="Q13" s="145" t="s">
        <v>767</v>
      </c>
      <c r="R13" s="145" t="s">
        <v>767</v>
      </c>
      <c r="S13" s="145" t="s">
        <v>767</v>
      </c>
      <c r="T13" s="145">
        <v>6</v>
      </c>
    </row>
    <row r="14" spans="2:21" ht="24.75" thickBot="1" x14ac:dyDescent="0.3">
      <c r="B14" s="29" t="s">
        <v>121</v>
      </c>
      <c r="C14" s="32">
        <v>9</v>
      </c>
      <c r="D14" s="32">
        <v>22</v>
      </c>
      <c r="E14" s="34">
        <v>22</v>
      </c>
      <c r="F14" s="34">
        <v>7</v>
      </c>
      <c r="G14" s="34">
        <v>6</v>
      </c>
      <c r="H14" s="34" t="s">
        <v>767</v>
      </c>
      <c r="I14" s="34" t="s">
        <v>767</v>
      </c>
      <c r="J14" s="34">
        <v>9</v>
      </c>
      <c r="L14" s="29" t="s">
        <v>121</v>
      </c>
      <c r="M14" s="32">
        <v>9</v>
      </c>
      <c r="N14" s="32">
        <v>22</v>
      </c>
      <c r="O14" s="145">
        <v>22</v>
      </c>
      <c r="P14" s="145">
        <v>2</v>
      </c>
      <c r="Q14" s="145">
        <v>2</v>
      </c>
      <c r="R14" s="145" t="s">
        <v>767</v>
      </c>
      <c r="S14" s="145" t="s">
        <v>767</v>
      </c>
      <c r="T14" s="145">
        <v>18</v>
      </c>
    </row>
    <row r="15" spans="2:21" ht="24.75" thickBot="1" x14ac:dyDescent="0.3">
      <c r="B15" s="36" t="s">
        <v>36</v>
      </c>
      <c r="C15" s="32">
        <v>1</v>
      </c>
      <c r="D15" s="32">
        <v>1</v>
      </c>
      <c r="E15" s="34">
        <v>1</v>
      </c>
      <c r="F15" s="34" t="s">
        <v>767</v>
      </c>
      <c r="G15" s="34" t="s">
        <v>767</v>
      </c>
      <c r="H15" s="34" t="s">
        <v>767</v>
      </c>
      <c r="I15" s="34" t="s">
        <v>767</v>
      </c>
      <c r="J15" s="34">
        <v>1</v>
      </c>
      <c r="L15" s="36" t="s">
        <v>36</v>
      </c>
      <c r="M15" s="32">
        <v>1</v>
      </c>
      <c r="N15" s="32">
        <v>1</v>
      </c>
      <c r="O15" s="145">
        <v>1</v>
      </c>
      <c r="P15" s="145" t="s">
        <v>767</v>
      </c>
      <c r="Q15" s="145" t="s">
        <v>767</v>
      </c>
      <c r="R15" s="145" t="s">
        <v>767</v>
      </c>
      <c r="S15" s="145" t="s">
        <v>767</v>
      </c>
      <c r="T15" s="145">
        <v>1</v>
      </c>
    </row>
    <row r="16" spans="2:21" ht="36.75" thickBot="1" x14ac:dyDescent="0.3">
      <c r="B16" s="36" t="s">
        <v>54</v>
      </c>
      <c r="C16" s="35">
        <v>1</v>
      </c>
      <c r="D16" s="35">
        <v>1</v>
      </c>
      <c r="E16" s="39">
        <v>1</v>
      </c>
      <c r="F16" s="39" t="s">
        <v>767</v>
      </c>
      <c r="G16" s="34" t="s">
        <v>767</v>
      </c>
      <c r="H16" s="34" t="s">
        <v>767</v>
      </c>
      <c r="I16" s="34" t="s">
        <v>767</v>
      </c>
      <c r="J16" s="34">
        <v>1</v>
      </c>
      <c r="L16" s="36" t="s">
        <v>54</v>
      </c>
      <c r="M16" s="35">
        <v>1</v>
      </c>
      <c r="N16" s="35">
        <v>1</v>
      </c>
      <c r="O16" s="39">
        <v>1</v>
      </c>
      <c r="P16" s="39" t="s">
        <v>767</v>
      </c>
      <c r="Q16" s="34" t="s">
        <v>767</v>
      </c>
      <c r="R16" s="34" t="s">
        <v>767</v>
      </c>
      <c r="S16" s="34" t="s">
        <v>767</v>
      </c>
      <c r="T16" s="34">
        <v>1</v>
      </c>
    </row>
    <row r="17" spans="2:20" ht="48.75" thickBot="1" x14ac:dyDescent="0.3">
      <c r="B17" s="40" t="s">
        <v>348</v>
      </c>
      <c r="C17" s="41">
        <v>4</v>
      </c>
      <c r="D17" s="31">
        <v>16</v>
      </c>
      <c r="E17" s="42">
        <v>16</v>
      </c>
      <c r="F17" s="42">
        <v>9</v>
      </c>
      <c r="G17" s="34" t="s">
        <v>767</v>
      </c>
      <c r="H17" s="34" t="s">
        <v>767</v>
      </c>
      <c r="I17" s="34" t="s">
        <v>767</v>
      </c>
      <c r="J17" s="34">
        <v>7</v>
      </c>
      <c r="L17" s="132" t="s">
        <v>919</v>
      </c>
      <c r="M17" s="133">
        <v>4</v>
      </c>
      <c r="N17" s="134">
        <v>16</v>
      </c>
      <c r="O17" s="135">
        <v>16</v>
      </c>
      <c r="P17" s="135">
        <v>9</v>
      </c>
      <c r="Q17" s="136" t="s">
        <v>767</v>
      </c>
      <c r="R17" s="136" t="s">
        <v>767</v>
      </c>
      <c r="S17" s="136" t="s">
        <v>767</v>
      </c>
      <c r="T17" s="136">
        <v>7</v>
      </c>
    </row>
    <row r="18" spans="2:20" ht="48.75" thickBot="1" x14ac:dyDescent="0.3">
      <c r="B18" s="40" t="s">
        <v>771</v>
      </c>
      <c r="C18" s="41">
        <v>2</v>
      </c>
      <c r="D18" s="61">
        <v>7</v>
      </c>
      <c r="E18" s="34">
        <v>7</v>
      </c>
      <c r="F18" s="34">
        <v>4</v>
      </c>
      <c r="G18" s="34" t="s">
        <v>767</v>
      </c>
      <c r="H18" s="34" t="s">
        <v>767</v>
      </c>
      <c r="I18" s="34" t="s">
        <v>767</v>
      </c>
      <c r="J18" s="34">
        <v>3</v>
      </c>
      <c r="L18" s="40" t="s">
        <v>920</v>
      </c>
      <c r="M18" s="41">
        <v>4</v>
      </c>
      <c r="N18" s="61">
        <v>13</v>
      </c>
      <c r="O18" s="34">
        <v>13</v>
      </c>
      <c r="P18" s="34">
        <v>4</v>
      </c>
      <c r="Q18" s="34"/>
      <c r="R18" s="34"/>
      <c r="S18" s="34"/>
      <c r="T18" s="34">
        <v>9</v>
      </c>
    </row>
    <row r="19" spans="2:20" ht="36.75" thickBot="1" x14ac:dyDescent="0.3">
      <c r="B19" s="40" t="s">
        <v>551</v>
      </c>
      <c r="C19" s="41">
        <v>2</v>
      </c>
      <c r="D19" s="61">
        <v>2</v>
      </c>
      <c r="E19" s="34">
        <v>2</v>
      </c>
      <c r="F19" s="34" t="s">
        <v>767</v>
      </c>
      <c r="G19" s="34" t="s">
        <v>767</v>
      </c>
      <c r="H19" s="34" t="s">
        <v>767</v>
      </c>
      <c r="I19" s="34" t="s">
        <v>767</v>
      </c>
      <c r="J19" s="34">
        <v>2</v>
      </c>
      <c r="L19" s="40" t="s">
        <v>771</v>
      </c>
      <c r="M19" s="41">
        <v>2</v>
      </c>
      <c r="N19" s="61">
        <v>7</v>
      </c>
      <c r="O19" s="34">
        <v>7</v>
      </c>
      <c r="P19" s="34">
        <v>4</v>
      </c>
      <c r="Q19" s="34" t="s">
        <v>767</v>
      </c>
      <c r="R19" s="34" t="s">
        <v>767</v>
      </c>
      <c r="S19" s="34" t="s">
        <v>767</v>
      </c>
      <c r="T19" s="34">
        <v>3</v>
      </c>
    </row>
    <row r="20" spans="2:20" ht="45" customHeight="1" thickBot="1" x14ac:dyDescent="0.3">
      <c r="B20" s="40" t="s">
        <v>555</v>
      </c>
      <c r="C20" s="41">
        <v>3</v>
      </c>
      <c r="D20" s="61">
        <v>5</v>
      </c>
      <c r="E20" s="34">
        <v>5</v>
      </c>
      <c r="F20" s="34">
        <v>1</v>
      </c>
      <c r="G20" s="34" t="s">
        <v>767</v>
      </c>
      <c r="H20" s="34" t="s">
        <v>767</v>
      </c>
      <c r="I20" s="34" t="s">
        <v>767</v>
      </c>
      <c r="J20" s="34">
        <v>4</v>
      </c>
      <c r="L20" s="40" t="s">
        <v>551</v>
      </c>
      <c r="M20" s="137">
        <v>2</v>
      </c>
      <c r="N20" s="61">
        <v>2</v>
      </c>
      <c r="O20" s="34">
        <v>2</v>
      </c>
      <c r="P20" s="34" t="s">
        <v>767</v>
      </c>
      <c r="Q20" s="34" t="s">
        <v>767</v>
      </c>
      <c r="R20" s="34" t="s">
        <v>767</v>
      </c>
      <c r="S20" s="34" t="s">
        <v>767</v>
      </c>
      <c r="T20" s="34">
        <v>2</v>
      </c>
    </row>
    <row r="21" spans="2:20" ht="39" customHeight="1" thickBot="1" x14ac:dyDescent="0.3">
      <c r="B21" s="40" t="s">
        <v>560</v>
      </c>
      <c r="C21" s="31">
        <v>1</v>
      </c>
      <c r="D21" s="34">
        <v>2</v>
      </c>
      <c r="E21" s="34">
        <v>2</v>
      </c>
      <c r="F21" s="34">
        <v>2</v>
      </c>
      <c r="G21" s="34" t="s">
        <v>767</v>
      </c>
      <c r="H21" s="34" t="s">
        <v>767</v>
      </c>
      <c r="I21" s="34" t="s">
        <v>767</v>
      </c>
      <c r="J21" s="34" t="s">
        <v>767</v>
      </c>
      <c r="L21" s="40" t="s">
        <v>555</v>
      </c>
      <c r="M21" s="138">
        <v>3</v>
      </c>
      <c r="N21" s="61">
        <v>5</v>
      </c>
      <c r="O21" s="34">
        <v>5</v>
      </c>
      <c r="P21" s="61" t="s">
        <v>767</v>
      </c>
      <c r="Q21" s="34" t="s">
        <v>767</v>
      </c>
      <c r="R21" s="34" t="s">
        <v>767</v>
      </c>
      <c r="S21" s="34" t="s">
        <v>767</v>
      </c>
      <c r="T21" s="34">
        <v>5</v>
      </c>
    </row>
    <row r="22" spans="2:20" ht="24.75" thickBot="1" x14ac:dyDescent="0.3">
      <c r="B22" s="62" t="s">
        <v>768</v>
      </c>
      <c r="C22" s="63">
        <v>75</v>
      </c>
      <c r="D22" s="43">
        <v>155</v>
      </c>
      <c r="E22" s="43">
        <v>156</v>
      </c>
      <c r="F22" s="44">
        <f>SUM(F4:F21)</f>
        <v>59</v>
      </c>
      <c r="G22" s="45">
        <f>SUM(G4:G21)</f>
        <v>17</v>
      </c>
      <c r="H22" s="46">
        <v>1</v>
      </c>
      <c r="I22" s="46">
        <v>1</v>
      </c>
      <c r="J22" s="47">
        <f>SUM(J4:J21)</f>
        <v>78</v>
      </c>
      <c r="L22" s="40" t="s">
        <v>560</v>
      </c>
      <c r="M22" s="61">
        <v>1</v>
      </c>
      <c r="N22" s="34">
        <v>2</v>
      </c>
      <c r="O22" s="34">
        <v>2</v>
      </c>
      <c r="P22" s="34" t="s">
        <v>767</v>
      </c>
      <c r="Q22" s="34" t="s">
        <v>767</v>
      </c>
      <c r="R22" s="34" t="s">
        <v>767</v>
      </c>
      <c r="S22" s="34" t="s">
        <v>767</v>
      </c>
      <c r="T22" s="34">
        <v>2</v>
      </c>
    </row>
    <row r="23" spans="2:20" ht="15.75" thickBot="1" x14ac:dyDescent="0.3">
      <c r="B23" s="104" t="s">
        <v>769</v>
      </c>
      <c r="C23" s="105"/>
      <c r="D23" s="105"/>
      <c r="E23" s="106"/>
      <c r="F23" s="48">
        <f>+F22/E22</f>
        <v>0.37820512820512819</v>
      </c>
      <c r="G23" s="48">
        <f>+G22/E22</f>
        <v>0.10897435897435898</v>
      </c>
      <c r="H23" s="48">
        <f>+H22/E22</f>
        <v>6.41025641025641E-3</v>
      </c>
      <c r="I23" s="48">
        <f>+I22/E22</f>
        <v>6.41025641025641E-3</v>
      </c>
      <c r="J23" s="48">
        <f>+J22/E22</f>
        <v>0.5</v>
      </c>
      <c r="L23" s="62" t="s">
        <v>768</v>
      </c>
      <c r="M23" s="63">
        <v>75</v>
      </c>
      <c r="N23" s="43">
        <f>SUM(N4:N22)-N17</f>
        <v>152</v>
      </c>
      <c r="O23" s="43">
        <f>SUM(O4:O22)-O17</f>
        <v>153</v>
      </c>
      <c r="P23" s="44">
        <f>SUM(P4:P22)-P17</f>
        <v>17</v>
      </c>
      <c r="Q23" s="45">
        <f>SUM(Q4:Q22)</f>
        <v>8</v>
      </c>
      <c r="R23" s="46">
        <f>SUM(R4:R22)</f>
        <v>3</v>
      </c>
      <c r="S23" s="46">
        <f>SUM(S4:S22)</f>
        <v>1</v>
      </c>
      <c r="T23" s="47">
        <f>SUM(T4:T22)-T17</f>
        <v>124</v>
      </c>
    </row>
    <row r="24" spans="2:20" ht="15.75" thickBot="1" x14ac:dyDescent="0.3">
      <c r="L24" s="104" t="s">
        <v>769</v>
      </c>
      <c r="M24" s="105"/>
      <c r="N24" s="105"/>
      <c r="O24" s="106"/>
      <c r="P24" s="43" t="s">
        <v>921</v>
      </c>
      <c r="Q24" s="43" t="s">
        <v>922</v>
      </c>
      <c r="R24" s="43" t="s">
        <v>923</v>
      </c>
      <c r="S24" s="48">
        <v>6.4999999999999997E-3</v>
      </c>
      <c r="T24" s="43" t="s">
        <v>924</v>
      </c>
    </row>
    <row r="29" spans="2:20" x14ac:dyDescent="0.25">
      <c r="S29">
        <f>+T23-J22</f>
        <v>46</v>
      </c>
    </row>
  </sheetData>
  <mergeCells count="14">
    <mergeCell ref="L24:O24"/>
    <mergeCell ref="B1:J1"/>
    <mergeCell ref="L1:T1"/>
    <mergeCell ref="L2:L3"/>
    <mergeCell ref="M2:M3"/>
    <mergeCell ref="N2:N3"/>
    <mergeCell ref="O2:O3"/>
    <mergeCell ref="P2:S2"/>
    <mergeCell ref="F2:I2"/>
    <mergeCell ref="B23:E23"/>
    <mergeCell ref="B2:B3"/>
    <mergeCell ref="C2:C3"/>
    <mergeCell ref="D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26"/>
      <c r="C2" s="126"/>
      <c r="D2" s="126"/>
      <c r="E2" s="127" t="s">
        <v>18</v>
      </c>
      <c r="F2" s="120"/>
      <c r="G2" s="120"/>
      <c r="H2" s="120"/>
      <c r="I2" s="120"/>
    </row>
    <row r="3" spans="2:10" x14ac:dyDescent="0.25">
      <c r="B3" s="126"/>
      <c r="C3" s="126"/>
      <c r="D3" s="126"/>
      <c r="E3" s="128" t="s">
        <v>34</v>
      </c>
      <c r="F3" s="129"/>
      <c r="G3" s="130"/>
      <c r="H3" s="131" t="s">
        <v>22</v>
      </c>
      <c r="I3" s="131"/>
    </row>
    <row r="4" spans="2:10" x14ac:dyDescent="0.25">
      <c r="B4" s="126"/>
      <c r="C4" s="126"/>
      <c r="D4" s="126"/>
      <c r="E4" s="128" t="s">
        <v>35</v>
      </c>
      <c r="F4" s="129"/>
      <c r="G4" s="130"/>
      <c r="H4" s="121" t="s">
        <v>23</v>
      </c>
      <c r="I4" s="121"/>
    </row>
    <row r="7" spans="2:10" x14ac:dyDescent="0.25">
      <c r="B7" s="119" t="s">
        <v>24</v>
      </c>
      <c r="C7" s="119"/>
      <c r="D7" s="119"/>
      <c r="E7" s="119"/>
      <c r="F7" s="119"/>
      <c r="G7" s="119"/>
      <c r="H7" s="119"/>
      <c r="I7" s="119"/>
      <c r="J7" s="2"/>
    </row>
    <row r="8" spans="2:10" x14ac:dyDescent="0.25">
      <c r="B8" s="3" t="s">
        <v>25</v>
      </c>
      <c r="C8" s="3" t="s">
        <v>26</v>
      </c>
      <c r="D8" s="120" t="s">
        <v>27</v>
      </c>
      <c r="E8" s="120"/>
      <c r="F8" s="120"/>
      <c r="G8" s="120"/>
      <c r="H8" s="120"/>
      <c r="I8" s="120"/>
      <c r="J8" s="2"/>
    </row>
    <row r="9" spans="2:10" x14ac:dyDescent="0.25">
      <c r="B9" s="4">
        <v>1</v>
      </c>
      <c r="C9" s="5">
        <v>42725</v>
      </c>
      <c r="D9" s="121" t="s">
        <v>28</v>
      </c>
      <c r="E9" s="121"/>
      <c r="F9" s="121"/>
      <c r="G9" s="121"/>
      <c r="H9" s="121"/>
      <c r="I9" s="121"/>
      <c r="J9" s="2"/>
    </row>
    <row r="10" spans="2:10" ht="28.5" customHeight="1" x14ac:dyDescent="0.25">
      <c r="B10" s="4">
        <v>2</v>
      </c>
      <c r="C10" s="5">
        <v>43801</v>
      </c>
      <c r="D10" s="122" t="s">
        <v>33</v>
      </c>
      <c r="E10" s="122"/>
      <c r="F10" s="122"/>
      <c r="G10" s="122"/>
      <c r="H10" s="122"/>
      <c r="I10" s="122"/>
      <c r="J10" s="2"/>
    </row>
    <row r="11" spans="2:10" x14ac:dyDescent="0.25">
      <c r="B11" s="6"/>
      <c r="C11" s="6"/>
      <c r="D11" s="6"/>
      <c r="E11" s="6"/>
      <c r="F11" s="6"/>
      <c r="G11" s="6"/>
      <c r="H11" s="6"/>
      <c r="I11" s="6"/>
      <c r="J11" s="6"/>
    </row>
    <row r="12" spans="2:10" x14ac:dyDescent="0.25">
      <c r="B12" s="123" t="s">
        <v>13</v>
      </c>
      <c r="C12" s="124"/>
      <c r="D12" s="125"/>
      <c r="E12" s="120" t="s">
        <v>29</v>
      </c>
      <c r="F12" s="120"/>
      <c r="G12" s="120"/>
      <c r="H12" s="120" t="s">
        <v>15</v>
      </c>
      <c r="I12" s="120"/>
    </row>
    <row r="13" spans="2:10" ht="52.5" customHeight="1" x14ac:dyDescent="0.25">
      <c r="B13" s="110"/>
      <c r="C13" s="110"/>
      <c r="D13" s="110"/>
      <c r="E13" s="111"/>
      <c r="F13" s="112"/>
      <c r="G13" s="113"/>
      <c r="H13" s="114"/>
      <c r="I13" s="115"/>
    </row>
    <row r="14" spans="2:10" ht="33.75" customHeight="1" x14ac:dyDescent="0.25">
      <c r="B14" s="116" t="s">
        <v>30</v>
      </c>
      <c r="C14" s="117"/>
      <c r="D14" s="117"/>
      <c r="E14" s="117" t="s">
        <v>31</v>
      </c>
      <c r="F14" s="117"/>
      <c r="G14" s="117"/>
      <c r="H14" s="116" t="s">
        <v>32</v>
      </c>
      <c r="I14" s="118"/>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lily johanna moreno gonzalez</cp:lastModifiedBy>
  <cp:lastPrinted>2023-12-28T15:26:07Z</cp:lastPrinted>
  <dcterms:created xsi:type="dcterms:W3CDTF">2013-11-25T15:22:13Z</dcterms:created>
  <dcterms:modified xsi:type="dcterms:W3CDTF">2024-01-30T06:53:15Z</dcterms:modified>
</cp:coreProperties>
</file>