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203\Institucional\SPAP\planeacion\1 EQUIPO SIG MIPG\Doc SIG\VIGENTES\Estrategicos\Direccion estrat\Otros\"/>
    </mc:Choice>
  </mc:AlternateContent>
  <bookViews>
    <workbookView xWindow="0" yWindow="0" windowWidth="20490" windowHeight="7050"/>
  </bookViews>
  <sheets>
    <sheet name="PM" sheetId="1" r:id="rId1"/>
    <sheet name="Hoja1" sheetId="4" r:id="rId2"/>
    <sheet name="Control" sheetId="3" state="hidden" r:id="rId3"/>
  </sheets>
  <definedNames>
    <definedName name="_xlnm._FilterDatabase" localSheetId="0" hidden="1">PM!$A$6:$BD$98</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62913"/>
</workbook>
</file>

<file path=xl/calcChain.xml><?xml version="1.0" encoding="utf-8"?>
<calcChain xmlns="http://schemas.openxmlformats.org/spreadsheetml/2006/main">
  <c r="A22" i="1" l="1"/>
  <c r="A19" i="1"/>
  <c r="A15" i="1"/>
  <c r="AV103" i="1" l="1"/>
  <c r="AN103" i="1"/>
  <c r="AF103" i="1"/>
  <c r="H18" i="4" l="1"/>
  <c r="G18" i="4"/>
  <c r="F18" i="4"/>
  <c r="E18" i="4"/>
  <c r="D18" i="4"/>
  <c r="C18" i="4"/>
  <c r="H19" i="4" l="1"/>
  <c r="F19" i="4"/>
  <c r="E19" i="4"/>
  <c r="G19" i="4"/>
  <c r="A8" i="1" l="1"/>
  <c r="A9" i="1" s="1"/>
  <c r="A10" i="1" s="1"/>
  <c r="A13" i="1" s="1"/>
  <c r="A20" i="1" s="1"/>
  <c r="A21" i="1" l="1"/>
  <c r="A23" i="1"/>
  <c r="A24" i="1" s="1"/>
  <c r="A25" i="1" s="1"/>
  <c r="A27" i="1" s="1"/>
  <c r="A28" i="1" s="1"/>
  <c r="A29" i="1" s="1"/>
  <c r="A30" i="1" s="1"/>
  <c r="X124" i="1"/>
  <c r="AV124" i="1"/>
  <c r="AN124" i="1"/>
  <c r="AF124" i="1"/>
  <c r="A31" i="1" l="1"/>
  <c r="A36" i="1" s="1"/>
  <c r="A37" i="1" s="1"/>
  <c r="A38" i="1" s="1"/>
  <c r="A39" i="1" s="1"/>
  <c r="A40" i="1" s="1"/>
  <c r="A45" i="1" s="1"/>
  <c r="A48" i="1" s="1"/>
  <c r="A51" i="1" s="1"/>
  <c r="A52" i="1" s="1"/>
  <c r="A54" i="1" s="1"/>
  <c r="A55" i="1" s="1"/>
  <c r="A56" i="1" s="1"/>
  <c r="A58" i="1" s="1"/>
  <c r="A59" i="1" s="1"/>
  <c r="A62" i="1" s="1"/>
  <c r="A63" i="1" s="1"/>
  <c r="A67" i="1" s="1"/>
  <c r="A68" i="1" s="1"/>
  <c r="A69" i="1" s="1"/>
  <c r="A70" i="1" l="1"/>
  <c r="A71" i="1" l="1"/>
  <c r="A75" i="1" s="1"/>
  <c r="A76" i="1" s="1"/>
  <c r="A78" i="1" s="1"/>
  <c r="A80" i="1" l="1"/>
  <c r="A81" i="1" l="1"/>
  <c r="A83" i="1" l="1"/>
  <c r="A85" i="1" l="1"/>
  <c r="A86" i="1" l="1"/>
  <c r="A91" i="1" s="1"/>
  <c r="A97" i="1" s="1"/>
  <c r="A98" i="1" s="1"/>
  <c r="A99" i="1" s="1"/>
  <c r="A102" i="1" s="1"/>
  <c r="A104" i="1" s="1"/>
  <c r="A110" i="1" s="1"/>
  <c r="A115" i="1" s="1"/>
  <c r="A119" i="1" s="1"/>
</calcChain>
</file>

<file path=xl/comments1.xml><?xml version="1.0" encoding="utf-8"?>
<comments xmlns="http://schemas.openxmlformats.org/spreadsheetml/2006/main">
  <authors>
    <author>lnavasp</author>
    <author>Esperanza Peña Quintero</author>
    <author>user</author>
    <author>Luis Jorge Rosso Suescun</author>
  </authors>
  <commentList>
    <comment ref="C5" authorId="0" shapeId="0">
      <text>
        <r>
          <rPr>
            <sz val="8"/>
            <color indexed="81"/>
            <rFont val="Tahoma"/>
            <family val="2"/>
          </rPr>
          <t>Fecha en la que se reporta el hallazgo, no conformidad o acción de mejora.</t>
        </r>
      </text>
    </comment>
    <comment ref="F5" authorId="0" shapeId="0">
      <text>
        <r>
          <rPr>
            <sz val="8"/>
            <color indexed="81"/>
            <rFont val="Tahoma"/>
            <family val="2"/>
          </rPr>
          <t>Relacione el procesos al cual se va a asignar el hallazgo, no conformidad o acción de mejora.</t>
        </r>
      </text>
    </comment>
    <comment ref="H5" authorId="0" shapeId="0">
      <text>
        <r>
          <rPr>
            <sz val="8"/>
            <color indexed="81"/>
            <rFont val="Tahoma"/>
            <family val="2"/>
          </rPr>
          <t>Describa de forma clara y completa el hallazgo, no conformidad o acción de mejora.</t>
        </r>
      </text>
    </comment>
    <comment ref="I5" authorId="1" shapeId="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text>
        <r>
          <rPr>
            <sz val="8"/>
            <color indexed="81"/>
            <rFont val="Tahoma"/>
            <family val="2"/>
          </rPr>
          <t>Describa la acción(es) que se llevara(n) a cabo para eliminar la causa raíz del hallazgo.</t>
        </r>
      </text>
    </comment>
    <comment ref="Q5" authorId="0" shapeId="0">
      <text>
        <r>
          <rPr>
            <sz val="8"/>
            <color indexed="81"/>
            <rFont val="Tahoma"/>
            <family val="2"/>
          </rPr>
          <t>Relacione el cargo responsable de ejecutar la acción.</t>
        </r>
      </text>
    </comment>
    <comment ref="R5" authorId="0" shapeId="0">
      <text>
        <r>
          <rPr>
            <sz val="8"/>
            <color indexed="81"/>
            <rFont val="Tahoma"/>
            <family val="2"/>
          </rPr>
          <t>Producto o resultado esperado de la(s) acción(es).</t>
        </r>
      </text>
    </comment>
    <comment ref="S5" authorId="0" shapeId="0">
      <text>
        <r>
          <rPr>
            <sz val="8"/>
            <color indexed="81"/>
            <rFont val="Tahoma"/>
            <family val="2"/>
          </rPr>
          <t>Medición del Resultado o Producto</t>
        </r>
      </text>
    </comment>
    <comment ref="T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text>
        <r>
          <rPr>
            <sz val="8"/>
            <color indexed="81"/>
            <rFont val="Tahoma"/>
            <family val="2"/>
          </rPr>
          <t>Indique el No. de Seguimiento.
1. Marzo
2. Junio
3. Septiembre
4. Diciembre</t>
        </r>
      </text>
    </comment>
    <comment ref="AB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text>
        <r>
          <rPr>
            <sz val="8"/>
            <color indexed="81"/>
            <rFont val="Tahoma"/>
            <family val="2"/>
          </rPr>
          <t>Indique el No. de Seguimiento.
1. Marzo
2. Junio
3. Septiembre
4. Diciembre</t>
        </r>
      </text>
    </comment>
    <comment ref="AJ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text>
        <r>
          <rPr>
            <sz val="8"/>
            <color indexed="81"/>
            <rFont val="Tahoma"/>
            <family val="2"/>
          </rPr>
          <t>Indique el No. de Seguimiento.
1. Marzo
2. Junio
3. Septiembre
4. Diciembre</t>
        </r>
      </text>
    </comment>
    <comment ref="AR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text>
        <r>
          <rPr>
            <sz val="8"/>
            <color indexed="81"/>
            <rFont val="Tahoma"/>
            <family val="2"/>
          </rPr>
          <t>Indique el No. de Seguimiento.
1. Marzo
2. Junio
3. Septiembre
4. Diciembre</t>
        </r>
      </text>
    </comment>
    <comment ref="U6" authorId="2" shapeId="0">
      <text>
        <r>
          <rPr>
            <b/>
            <sz val="9"/>
            <color indexed="81"/>
            <rFont val="Tahoma"/>
            <family val="2"/>
          </rPr>
          <t>user:</t>
        </r>
        <r>
          <rPr>
            <sz val="9"/>
            <color indexed="81"/>
            <rFont val="Tahoma"/>
            <family val="2"/>
          </rPr>
          <t xml:space="preserve">
Fecha del reporte del seguimiento</t>
        </r>
      </text>
    </comment>
    <comment ref="X6" authorId="0" shapeId="0">
      <text>
        <r>
          <rPr>
            <sz val="8"/>
            <color indexed="81"/>
            <rFont val="Tahoma"/>
            <family val="2"/>
          </rPr>
          <t>Porcentaje de avance de la acción, según el indicador establecido.</t>
        </r>
      </text>
    </comment>
    <comment ref="Y6" authorId="3" shapeId="0">
      <text>
        <r>
          <rPr>
            <sz val="9"/>
            <color indexed="81"/>
            <rFont val="Tahoma"/>
            <family val="2"/>
          </rPr>
          <t>Relacione acá la descripción cualitativa del avance.</t>
        </r>
      </text>
    </comment>
    <comment ref="AF6" authorId="0" shapeId="0">
      <text>
        <r>
          <rPr>
            <sz val="8"/>
            <color indexed="81"/>
            <rFont val="Tahoma"/>
            <family val="2"/>
          </rPr>
          <t>Porcentaje de avance de la acción, según el indicador establecido.</t>
        </r>
      </text>
    </comment>
    <comment ref="AG6" authorId="3" shapeId="0">
      <text>
        <r>
          <rPr>
            <sz val="9"/>
            <color indexed="81"/>
            <rFont val="Tahoma"/>
            <family val="2"/>
          </rPr>
          <t>Relacione acá la descripción cualitativa del avance.</t>
        </r>
      </text>
    </comment>
    <comment ref="AN6" authorId="0" shapeId="0">
      <text>
        <r>
          <rPr>
            <sz val="8"/>
            <color indexed="81"/>
            <rFont val="Tahoma"/>
            <family val="2"/>
          </rPr>
          <t>Porcentaje de avance de la acción, según el indicador establecido.</t>
        </r>
      </text>
    </comment>
    <comment ref="AO6" authorId="3" shapeId="0">
      <text>
        <r>
          <rPr>
            <sz val="9"/>
            <color indexed="81"/>
            <rFont val="Tahoma"/>
            <family val="2"/>
          </rPr>
          <t>Relacione acá la descripción cualitativa del avance.</t>
        </r>
      </text>
    </comment>
    <comment ref="AV6" authorId="0" shapeId="0">
      <text>
        <r>
          <rPr>
            <sz val="8"/>
            <color indexed="81"/>
            <rFont val="Tahoma"/>
            <family val="2"/>
          </rPr>
          <t>Porcentaje de avance de la acción, según el indicador establecido.</t>
        </r>
      </text>
    </comment>
    <comment ref="AW6" authorId="3" shapeId="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<sst xmlns="http://schemas.openxmlformats.org/spreadsheetml/2006/main" count="1006" uniqueCount="553">
  <si>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</si>
  <si>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</si>
  <si>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</si>
  <si>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</si>
  <si>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</si>
  <si>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</si>
  <si>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</si>
  <si>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</si>
  <si>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</si>
  <si>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</si>
  <si>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</si>
  <si>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</si>
  <si>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</si>
  <si>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</si>
  <si>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</si>
  <si>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</si>
  <si>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</si>
  <si>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</si>
  <si>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</si>
  <si>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</si>
  <si>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</si>
  <si>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</si>
  <si>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</si>
  <si>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</si>
  <si>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</si>
  <si>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</si>
  <si>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</si>
  <si>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</si>
  <si>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</si>
  <si>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</si>
  <si>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</si>
  <si>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</si>
  <si>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</si>
  <si>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</si>
  <si>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</si>
  <si>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</si>
  <si>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</si>
  <si>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</si>
  <si>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</si>
  <si>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Gestión de Talento Humano</t>
  </si>
  <si>
    <t>Comercialización</t>
  </si>
  <si>
    <t>Formulación de Instrumentos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</si>
  <si>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</si>
  <si>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</si>
  <si>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</si>
  <si>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</si>
  <si>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</si>
  <si>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</si>
  <si>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</si>
  <si>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</si>
  <si>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</si>
  <si>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</si>
  <si>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</si>
  <si>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</si>
  <si>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</si>
  <si>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</si>
  <si>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</si>
  <si>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</si>
  <si>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</si>
  <si>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</si>
  <si>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</si>
  <si>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</si>
  <si>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</si>
  <si>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</si>
  <si>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</si>
  <si>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Evaluación y Seguimiento</t>
  </si>
  <si>
    <t>Auditoría Externa</t>
  </si>
  <si>
    <t>ES-2021-007</t>
  </si>
  <si>
    <t>Jefe Oficina de Control Interno</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</si>
  <si>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</si>
  <si>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</si>
  <si>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</si>
  <si>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</si>
  <si>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</si>
  <si>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</si>
  <si>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</si>
  <si>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</si>
  <si>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</si>
  <si>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</si>
  <si>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</si>
  <si>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</si>
  <si>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</si>
  <si>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Gestión de TIC</t>
  </si>
  <si>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</si>
  <si>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</si>
  <si>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</si>
  <si>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</si>
  <si>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</si>
  <si>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</si>
  <si>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</si>
  <si>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SEGUIMIENTO No. _1_ A Enero - Marzo</t>
  </si>
  <si>
    <t>SEGUIMIENTO No. _2_ Abril - Junio</t>
  </si>
  <si>
    <t>SEGUIMIENTO No. _3_ Julio - Septiembre</t>
  </si>
  <si>
    <t>SEGUIMIENTO No. _4_Octubre - Diciembre</t>
  </si>
  <si>
    <t>EP-2022-001</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</si>
  <si>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</si>
  <si>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</si>
  <si>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</si>
  <si>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Gestión Predial y Social</t>
  </si>
  <si>
    <t>GPS-2022-005</t>
  </si>
  <si>
    <t>Documentación ilegible.</t>
  </si>
  <si>
    <t>Expedientes digitales de los Proyectos Voto Nacional y San Bernardo actualizados / Total de Expedientes de los Proyectos Voto Nacional y San Bernardo</t>
  </si>
  <si>
    <t>Subgerente de Gestión Urbana y Equipo de Trabajo</t>
  </si>
  <si>
    <t>Subgerente de Gestión Corporativa - Equipo de Trabajo</t>
  </si>
  <si>
    <t>GTH-2022-002</t>
  </si>
  <si>
    <t>No se evidencia que se haya logrado determinar métodos para la verificación de la eficacia de la capacitación brindada al persona.</t>
  </si>
  <si>
    <t>Realizar seguimiento a la verificación de la eficacia (trimestral).</t>
  </si>
  <si>
    <t>3 seguimientos a la verificación de la eficacia</t>
  </si>
  <si>
    <t># de seguimientos ejecutados en el 2022 / # seguimientos programados en el 2022</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</si>
  <si>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</si>
  <si>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</si>
  <si>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</si>
  <si>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Jefe Oficina de Gestión Social y Equipo de Trabajo</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</si>
  <si>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</si>
  <si>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</si>
  <si>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Propuesta del Programa de Aseguramiento y Mejora de la Calidad presentado al CICCI</t>
  </si>
  <si>
    <t>100 % Expedientes digitales de los Proyectos Voto Nacional y San Bernardo ajustados.</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</si>
  <si>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</si>
  <si>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Grupo de Archivo de la Oficina de Gestión Social</t>
  </si>
  <si>
    <t>Revisar los expedientes digitales VS los expedientes físicos para realizar los ajustes en los documentos ilegibles a los que hubiere lugar.</t>
  </si>
  <si>
    <t>Debilidad en la aplicación de instrumentos o herramientas que evalúen la eficacia de las capacitaciones realizadas.
Desconocimiento de los formatos vigentes para la ejecución del proceso.
Formatos que no atienden la realidad del proceso ( formatos físicos).</t>
  </si>
  <si>
    <t>Gestión Contractual</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</si>
  <si>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</si>
  <si>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</si>
  <si>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Definir un plan de acción y realizar el seguimiento al avance en la gestión de las actividades para las entregas de las áreas de cesión a las Entidades competentes.</t>
  </si>
  <si>
    <t>CO-2022-007</t>
  </si>
  <si>
    <t>CO-2022-009</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</si>
  <si>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</si>
  <si>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</si>
  <si>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</si>
  <si>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</si>
  <si>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</si>
  <si>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</si>
  <si>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</si>
  <si>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</si>
  <si>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ES-2022-003</t>
  </si>
  <si>
    <t>Auditoría Interna de Calidad</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</si>
  <si>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</si>
  <si>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</si>
  <si>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</si>
  <si>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</si>
  <si>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</si>
  <si>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</si>
  <si>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</si>
  <si>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</si>
  <si>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</si>
  <si>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</si>
  <si>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</si>
  <si>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</si>
  <si>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</si>
  <si>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</si>
  <si>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</si>
  <si>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</si>
  <si>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Revisar y actualizar los documentos susceptibles de modificación del Sistema de Gestión asociados al proceso de Gestión Financiera.</t>
  </si>
  <si>
    <t>GT-2022-002</t>
  </si>
  <si>
    <t>Revisar, actualizar y evaluar la pertinencia de identificar nuevos indicadores de gestión para el proceso.</t>
  </si>
  <si>
    <t>Equipo de Trabajo - Gestión de TIC</t>
  </si>
  <si>
    <t>Batería de Indicadores del proceso actualizada</t>
  </si>
  <si>
    <t>Autoevaluación del proceso</t>
  </si>
  <si>
    <t>Revisar y actualizar los documentos asociados al proceso.</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</si>
  <si>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</si>
  <si>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</si>
  <si>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</si>
  <si>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</si>
  <si>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</si>
  <si>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</si>
  <si>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</si>
  <si>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</si>
  <si>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</si>
  <si>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Verificar el cumplimiento al programa de saneamiento ambiental y desinfección incluido en el contrato de aseo y cafetería 244-2021, relacionado con los servicios de desinsectación y desratización.</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</si>
  <si>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</si>
  <si>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</si>
  <si>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Jefe Oficina Asesora de Comunicaciones</t>
  </si>
  <si>
    <t>FI-2022-003</t>
  </si>
  <si>
    <t>Quejas y reclamos</t>
  </si>
  <si>
    <t>Se evidencia que la petición fue trasladada fuera de los términos de ley, llegó el 26 de abril y se dio traslado el 11 de mayo. Fuera de este término el sistema permite realizar dicho traslado por el aplicativo.</t>
  </si>
  <si>
    <t>Efectuar adecuadamente el seguimiento a las peticiones ciudadanas en el instrumento establecido.</t>
  </si>
  <si>
    <t>100% de las peticiones ciudadanas con respuesta oportuna.</t>
  </si>
  <si>
    <t>(Peticiones con respuesta oportuna / Peticiones recibidas) * 100</t>
  </si>
  <si>
    <t>Esperanza Peña Quintero</t>
  </si>
  <si>
    <t>Auditoría Externa - ICONTEC</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</si>
  <si>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</si>
  <si>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</si>
  <si>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</si>
  <si>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</si>
  <si>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</si>
  <si>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</si>
  <si>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</si>
  <si>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</si>
  <si>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Director(a) de Gestión Contractual y Equipo de Trabajo</t>
  </si>
  <si>
    <t>María Constanza Eraso Concha</t>
  </si>
  <si>
    <t>GT-2022-006</t>
  </si>
  <si>
    <t>Garantizar que se logra realizar la identificación de los requerimientos hechos por los usuarios para lograr identificar que es acompañamiento y que es soporte, de manera que les permita lograr con mayor precisión el resultado
del soporte tecnológico.</t>
  </si>
  <si>
    <t>Subgerente de Gestión Corporativa - Equipo de Trabajo - Gestión de TIC</t>
  </si>
  <si>
    <t>Capacitar a los usuarios del sistema GLPI en el uso adecuado de la herramienta.</t>
  </si>
  <si>
    <t>100% de los usuarios del sistema GLPI capacitados en el uso adecuado de la herramienta</t>
  </si>
  <si>
    <t>Revisar y ajustar el sistema mesa de ayuda para incorporar la categoría de acompañamiento.</t>
  </si>
  <si>
    <t>1 Categoría de acompañamiento incorporada en el sistema mesa de ayuda</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</si>
  <si>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</si>
  <si>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t>Asegurar que se incluye como parte de las actividades del proceso la retoma de controles identificadas a causa de proyectos que fueron viabilizados pero que por causas externas no lograron cumplir sus objetivos.</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</si>
  <si>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</si>
  <si>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</si>
  <si>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</si>
  <si>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</si>
  <si>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</si>
  <si>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</si>
  <si>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</si>
  <si>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</si>
  <si>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</si>
  <si>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</si>
  <si>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</si>
  <si>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</si>
  <si>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</si>
  <si>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</si>
  <si>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</si>
  <si>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</si>
  <si>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</si>
  <si>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</si>
  <si>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</si>
  <si>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</si>
  <si>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</si>
  <si>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</si>
  <si>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Llevar un cuadro de seguimiento al cumplimiento de las obligaciones establecidas en los contratos de prestación de servicios profesionales y de apoyo a la gestión para evidenciar el desarrollo de actividades en cada una.</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</si>
  <si>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</si>
  <si>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</si>
  <si>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</si>
  <si>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</si>
  <si>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</si>
  <si>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</si>
  <si>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</si>
  <si>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</si>
  <si>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</si>
  <si>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</si>
  <si>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</si>
  <si>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</si>
  <si>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</si>
  <si>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</si>
  <si>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Un cuadro de seguimiento al cumplimiento de cada una de las obligaciones en los contratos de prestación de servicios profesionales y de apoyo a la gestión.</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</si>
  <si>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</si>
  <si>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</si>
  <si>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</si>
  <si>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Revisar, verificar y/o actualizar los documentos asociados al proceso (Instrumentos, caracterización, formatos, manuales, guías o instructivos) con el fin de identificar los documentos susceptibles a actualización.</t>
  </si>
  <si>
    <t>GPS-2023-001</t>
  </si>
  <si>
    <t>GPS-2023-002</t>
  </si>
  <si>
    <t>GPS-2023-003</t>
  </si>
  <si>
    <t>GPS-2023-004</t>
  </si>
  <si>
    <t>Debilidad en las actividades de revisión y verificación de la información reportada en el tablero de proyectos.</t>
  </si>
  <si>
    <t>Realizar capacitación sobre la herramienta del Tablero de Proyectos y los formatos a utilizar para el reporte de la información.</t>
  </si>
  <si>
    <t>Director de Predios</t>
  </si>
  <si>
    <t>Gerente de Seguimiento Integral de Proyectos</t>
  </si>
  <si>
    <t>Una plantilla de reportes interna elaborada e implementada.</t>
  </si>
  <si>
    <t>2 Jornadas de capacitación realizadas sobre la herramienta del Tablero de Proyectos.</t>
  </si>
  <si>
    <t>Capacitaciones realizadas / Capacitaciones programadas</t>
  </si>
  <si>
    <t xml:space="preserve">9 Reportes socializados y verificados antes de ser publicados en la herramienta. </t>
  </si>
  <si>
    <r>
      <t xml:space="preserve">AUSENCIA DEL DILIGENCIAMIENTO Y ACTUALIZACIÓN DEL CRONOGRAMA DE ACTIVIDADES TRIANGULO DE FENICIA
En la última modificación contractual efectuada el 23 de marzo de 2022, se mencionó en el numeral 7, que el cronograma de actividades hace parte de la mencionada modificación y a la fecha de esta auditoría, no se encontraba registrado, ni actualizado el porcentaje de avance que describe cada una de las actividades a desarrollar en las fechas establecidas, en el formato anexo a la adición.
Si bien, en el tablero de proyectos se muestra el avance general del proyecto Triángulo de Fenicia, allí no se describe específicamente la actividad ni porcentaje de avance en la que va el proceso de adquisición de los predios, tal y como lo muestra el cronograma de actividades que hace parte de la última modificación contractual. </t>
    </r>
    <r>
      <rPr>
        <b/>
        <sz val="10"/>
        <rFont val="Arial"/>
        <family val="2"/>
      </rPr>
      <t>Ver informe final de auditoria.</t>
    </r>
  </si>
  <si>
    <t>El tablero de proyectos no identifica el porcentaje programado y porcentaje ejecutado por actividad en la pestaña de seguimiento detallado de los proyectos.</t>
  </si>
  <si>
    <t>Definir en conjunto con la Dirección de Predios y la Gerencia de Seguimiento la metodología de medición del avance general del Proyecto Triángulo de Fenicia. 
Lo anterior, teniendo en cuenta que el Tablero de proyectos es provisional y no está configurado para medir el avance detallado por actividades sino el avance general de proyectos. Se espera que con la implementación del Sistema Misional, actualmente en ejecución, se logre la medición detallada.</t>
  </si>
  <si>
    <t xml:space="preserve">Director de Predios / Gerente de Seguimiento Integral de Proyectos </t>
  </si>
  <si>
    <t xml:space="preserve">Una metodología de medición del avance general del Proyecto Triángulo de Fenicia. </t>
  </si>
  <si>
    <r>
      <t>DEMORA EN LA SUSCRIPCIÓN DEL ACTA DE INICIO - CONTRATO 340 DE 2019 PROSCENIO
 Se evidenció que este contrato se suscribió el 11 de diciembre de 2019, sin embargo, el acta de inicio presenta fecha de suscripción a partir del 19 de noviembre de 2021, es decir, transcurrió un año y once (11) meses para su inicio. Ver informe final de auditoria 
AUSENCIA DE DOCUMENTACIÓN GUIA Y GESTIÓN DE RIESGOS DE TERCERA CONCURRENCIA
No se evidencia la existencia en el Sistema de Gestión de Calidad de procedimientos, guías, directrices o lineamientos que permitan disponer de una guía referente a las diferentes etapas que se deben agotar.....</t>
    </r>
    <r>
      <rPr>
        <b/>
        <sz val="10"/>
        <rFont val="Arial"/>
        <family val="2"/>
      </rPr>
      <t>Ver informe final de auditoria.</t>
    </r>
  </si>
  <si>
    <t>Debilidad en los controles y o seguimiento del cumplimiento de requisitos por terceros. (Aprobación de Las Bases De Actuación y la constitución de La Entidad Gestora) Prerrequisitos para poder iniciar la ejecución del contrato.
Falta de documentación del procedimiento de terceros concurrentes y de los riesgos asociados.</t>
  </si>
  <si>
    <t>Realizar borrador del procedimiento de Terceros Concurrentes que incluya controles relacionados con las condiciones que se deben cumplir para el inicio de la ejecución del contrato, conforme el proyecto presentado por el promotor.</t>
  </si>
  <si>
    <t xml:space="preserve">Establecer controles dentro del procedimiento de terceros concurrentes relacionados con las condiciones que se deben cumplir para el inicio de la ejecución del contrato, conforme el proyecto presentado por el promotor. </t>
  </si>
  <si>
    <t>Presentar borrador del procedimiento de Terceros Concurrentes para socialización y o sugerencias a las partes interesadas.</t>
  </si>
  <si>
    <t>Oficializar el documento en el Sistema Integrado de Gestión.</t>
  </si>
  <si>
    <t>Un borrador del procedimiento de Terceros Concurrentes</t>
  </si>
  <si>
    <t>Un borrador del procedimiento de Terceros Concurrentes.</t>
  </si>
  <si>
    <t>Borrador del procedimiento socializado</t>
  </si>
  <si>
    <t>Procedimiento oficializado en el Sistema Integrado de Gestión</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</si>
  <si>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</si>
  <si>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</si>
  <si>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Director de Predios / Subgerente de Gestión Corporativa (Gestión Documental)</t>
  </si>
  <si>
    <t>2 jornadas de socialización y capacitación sobre la gestión y archivos de los documentos asociados a Terceros Concurrentes al equipo de predios</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</si>
  <si>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eruNET.</t>
  </si>
  <si>
    <t>VIGENCIA: 2023</t>
  </si>
  <si>
    <t>Elaborar una plantilla de manejo interno con información de la pestaña proyecto en cifras del tablero de proyectos, en donde se incluyan datos relevantes para el seguimiento y sirvan como control y complemento para la validación de la información reportada.</t>
  </si>
  <si>
    <t>Socializar y verificar la información a publicar en el Tablero de proyectos, con los profesionales técnicos y jurídicos que apoyan y lideran las etapas de cada proyecto.</t>
  </si>
  <si>
    <t>Punto de control identificado y relacionado en el procedimiento.</t>
  </si>
  <si>
    <t>Punto de control identificado y relacionado en el procedimiento</t>
  </si>
  <si>
    <t>Solicitar, programar y realizar jornadas capacitación sobre la administración de (documentos físicos y/o electrónicos) correspondientes a los procesos asociados a Terceros Concurrentes.</t>
  </si>
  <si>
    <t>EP-2023-001</t>
  </si>
  <si>
    <t>Falencia en el registro de evidencias aplicación procedimiento PD-96
El procedimiento “Seguimiento a los Proyectos Urbanos” tiene como objetivo “Definir las actividades para realizar el seguimiento a los proyectos urbanos gestionados por la Empresa de Renovación y Desarrollo Urbano de Bogotá, con el fin de garantizar la disposición, actualización y oportunidad en la información para la toma de decisiones”, dentro de sus lineamientos o políticas de operación incluye la necesidad de contar con un instrumento de seguimiento. Según la información aportada por la gerencia del proyecto la herramienta utilizada es el Tablero de Proyectos disponible en la ERUNET de la Empresa.
No obstante, no se evidencia la forma en que se da cumplimiento a las actividades Nro. 4, 6, 7, 9, 11, 12 y 13 del procedimiento citado, aclarando que mediante correo institucional del 01/11/2022 se solicitó permiso de acceso a la carpeta de seguimiento del proyecto Voto Nacional, sin que a la fecha de elaboración del presente informe se diera acceso a esta carpeta. Por lo anterior, se concluye un incumplimiento frente a la observancia del citado procedimiento y de la carta de representación de la auditoría.</t>
  </si>
  <si>
    <t>Verificar que las actividades a cargo de la Subgerencia como Líder de Proyecto se realicen de manera oportuna, garantizando un seguimiento integral a los proyectos, la incorporación de la información y documentación generada en las diferentes etapas en los instrumentos de seguimiento definidos por la Subgerencia de Planeación y Administración de Proyectos y la generación de alertas tempranas sobre las situaciones de riesgo o aspectos críticos de los proyectos, si hay lugar a ellas.</t>
  </si>
  <si>
    <t>Instrumentos de seguimiento definidos por la Subgerencia de Planeación y Administración de Proyectos actualizados con la información de los proyectos que lidera la Subgerencia de Desarrollo de Proyectos.</t>
  </si>
  <si>
    <t>Alertas tempranas sobre las situaciones de riesgo o aspectos críticos de los proyectos que lidera la Subgerencia de Desarrollo de Proyectos, si hay lugar a ellas.</t>
  </si>
  <si>
    <t>EP-2023-002</t>
  </si>
  <si>
    <t>Falencias en la publicación de documentos plataforma SECOP
De acuerdo con la información aportada por la Gerencia del proyecto sobre la contratación suscrita para esta AMD, se tomó una muestra aleatoria para revisión correspondiente a los contratos Nro. 06 y 07 de 2021. Una vez revisados estos procesos contractuales en la plataforma SECOP, no se evidenciaron los respectivos informes de supervisión.
Cabe anotar que la Gerencia del proyecto suministró un informe consolidado de la ejecución de estos contratos, no obstante, el mismo no puede ser tomado por la auditoría en reemplazo de los informes técnicos de supervisión requeridos.
Adicionalmente, se evidenció inobservancia del principio de publicidad de la contratación en los siguientes procesos:
 Contrato 01 de 2019: no se encuentran informes de supervisión en el SECOP
 Contrato 02 de 2019: en SECOP I se encuentran documentos publicados hasta el 26/05/2021.No se encuentra lo relacionado con el proceso de incumplimiento.
 Contrato 003 de 2021: no hay documentos de ejecución en SECOP.
 Contrato 004 de 2022: No hay documentos de ejecución en SECOP.
 Contrato 04 -2021: No hay documentos de ejecución en SECOP.
 Contrato 06 de 2021: En el SECOP no se encuentran documentos de ejecución del contrato correspondientes a informes de supervisión.
 Contrato 07 de 2021: En el SECOP no se encuentran documentos de ejecución del contrato correspondientes a informes de supervisión.
 Convenio Interadministrativo Nro. 124 de 2018. No se encuentran documentos de ejecución.</t>
  </si>
  <si>
    <t>Desconocimiento de la aplicación del procedimiento PD-94 Publicación de informes y pagos a contratistas a través de plataforma SECOP II o su equivalente para todo tipo de contrato</t>
  </si>
  <si>
    <t>Verificar que todos los contratos vigentes de los proyectos a cargo de la Subgerencia de Desarrollo de Proyectos tengan todos los documentos de ejecución requeridos cargados en el SECOP II o su equivalente y se cumpla con los protocolos socializados de publicación de procesos en etapa de ejecución contractual.</t>
  </si>
  <si>
    <r>
      <t xml:space="preserve">Un taller práctico para la socialización del procedimiento </t>
    </r>
    <r>
      <rPr>
        <i/>
        <sz val="10"/>
        <rFont val="Arial"/>
        <family val="2"/>
      </rPr>
      <t>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</si>
  <si>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100% de documentos cargados en el SECOP II para los contratos de la SGDP</t>
  </si>
  <si>
    <r>
      <t xml:space="preserve">Desconocimiento de la aplicación del procedimiento </t>
    </r>
    <r>
      <rPr>
        <i/>
        <sz val="10"/>
        <rFont val="Arial"/>
        <family val="2"/>
      </rPr>
      <t>PD-96 Seguimiento a los Proyectos Urbanos.</t>
    </r>
  </si>
  <si>
    <r>
      <t xml:space="preserve">Realizar un taller práctico para la socialización del procedimiento </t>
    </r>
    <r>
      <rPr>
        <i/>
        <sz val="10"/>
        <rFont val="Arial"/>
        <family val="2"/>
      </rPr>
      <t>PD-96 Seguimiento a los Proyectos Urbanos.</t>
    </r>
  </si>
  <si>
    <t>Un taller práctico para la socialización del procedimiento PD-96 Seguimiento a los Proyectos Urbanos</t>
  </si>
  <si>
    <r>
      <t>Socializar la guía e instructivo y realizar un taller práctico para la socialización del procedimiento</t>
    </r>
    <r>
      <rPr>
        <i/>
        <sz val="10"/>
        <rFont val="Arial"/>
        <family val="2"/>
      </rPr>
      <t xml:space="preserve"> 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</si>
  <si>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Documentar las etapas del diseño y desarrollo de acuerdo a lo establecido en la norma ISO 9001 para los servicios y productos del proceso Ejecución de Proyectos.</t>
  </si>
  <si>
    <t>Documento de las etapas del diseño y desarrollo de acuerdo a lo establecido en la norma ISO 9001 para los servicios y productos del proceso Ejecución de Proyectos oficializado.</t>
  </si>
  <si>
    <t>Vencida</t>
  </si>
  <si>
    <t>Abierta</t>
  </si>
  <si>
    <t>Se elaboró una matriz como herramienta de soporte para la información que se reporta en el Tablero de Control, la cual contiene información en cifras de los proyectos con datos relevantes para el seguimiento y control de los mismos</t>
  </si>
  <si>
    <t>Se estima iniciar con la socialización de los reportes mensuales de la herramienta en el mes de Abril</t>
  </si>
  <si>
    <t>Se proyecto borrador de procedimiento de terceros concurrentes</t>
  </si>
  <si>
    <t xml:space="preserve">Se establecieron puntos de control en el proyecto de borrador de tercera concurrencia </t>
  </si>
  <si>
    <t>El procedimiento se encuentra en revisiones para envío a la subgerencia de planeación y oficialización en el Sistema Integrado de Gestión</t>
  </si>
  <si>
    <t>Cerrada</t>
  </si>
  <si>
    <t>El instrumento de seguimiento establecido es el Tablero de Proyectos, el cual se realiza seguimiento periódico, los seguimientos realizados durante el periodo se hicieron en las siguientes fechas:
15 de marzo de 2023
30 de marzo de 2023
Estos seguimientos se evidencian en el tablero de proyectos en la ERUNET: http://186.154.195.124/tablero-de-proyectos
También en el comité de Proyectos se realiza seguimiento.</t>
  </si>
  <si>
    <t>Se adelanto la socialización del protocolo de publicación en etapa precontractual el 26 de enero de 2026</t>
  </si>
  <si>
    <t>En lo referente a la liquidación del Fideicomiso de Manzana 5 las aguas, se encuentra en revisión por parte del IDU, la escritura de aclaración del área de cesión, una vez firmada esta escritura se procederá a la liquidación.</t>
  </si>
  <si>
    <t>Se tiene programado realizar la socialización del procedimiento la ultima semana del mes de abril.</t>
  </si>
  <si>
    <t>Durante el periodo de medición de este informe se realizó el tercer seguimiento a la verificación de la eficacia mediante la medición trimestral de este indicador impacto a capacitaciones el cual esta reportado en el seguimiento trimestral de la batería de indicadores del proceso, por lo anterior se cumple con la meta e indicador asociado a esta acción.</t>
  </si>
  <si>
    <t>N/A</t>
  </si>
  <si>
    <t>Los manuales operativos se encuentran en aprobación por parte de la Gerencia General y las Fiducias. El proceso cuenta con los correos remisorios de los documentos para aprobación,.</t>
  </si>
  <si>
    <t>Se tiene programada la revisión de los indicadores para la primera semana del mes de mayo de 2023, una vez sea actualizada la caracterización del proceso de Evaluación Financiera de proyectos, producto del cambio en las actividades claves realizadas por el proceso.</t>
  </si>
  <si>
    <t>Vencidas</t>
  </si>
  <si>
    <t>El 24 enero de 2023: Se remitió a la Subgerencia Jurídica el Normograma del Proceso de Evaluación y Seguimiento y revisión final y fines pertinentes, según lo establecido en el Procedimiento PD32 - Construcción y actualización de la Matriz de Cumplimiento Legal – Normograma, atendiendo las recomendaciones dadas. Dicho normograma se encuentra debidamente actualizado y publicado en la ERUnet desde febrero de 2023.
http://186.154.195.124/mipgsig?title=normograma&amp;field_proceso_target_id=All&amp;field_clasificacion_del_document_value=All</t>
  </si>
  <si>
    <t>Actividad en ejecución y dentro del plazo establecido. Se tiene prevista dicha socialización dentro de la Reunión de Autoevaluación del proceso de Evaluación y Seguimiento, a realizarse la última semana de abril de 2023.</t>
  </si>
  <si>
    <t>Se está llevando a cabo el seguimiento de las peticiones ciudadanas allegadas a la Subgerencia de Gestión Urbana en el instrumento previamente establecido (formato de seguimiento de peticiones ciudadanas), en el cual se evidencia que de las 58 peticiones recibidas entre el 1 de enero de 2023 y el 31 de marzo de 2023, 58 cumplieron los tiempos establecidos reflejando el 100% de cumplimiento. El proceso cuenta con el instrumento (formato) con medición de tiempos de respuesta.</t>
  </si>
  <si>
    <t>Después de la socialización se elaborará una base para realizar la revisión de los documentos cargados en el SECOP II</t>
  </si>
  <si>
    <t>La fecha de terminación de esta acción, se debió reprogramar debido a que su ejecución depende de la actualización de los manuales operativos, los cuales están en procesos de aprobación.</t>
  </si>
  <si>
    <t>Actualmente el Área de Fiducias, se encuentra elaborando el memorando que será remitido a la Oficina de Control interno, toda vez, que se había considerado que al implementar los controles en el procedimiento, la acción se encontraba cumplida. En el mes de abril será remitido el respectivo documento</t>
  </si>
  <si>
    <r>
      <t xml:space="preserve">
El proceso TIC, realizó entrega de 5 diademas para el proceso de gestión documental en la sede de Fontibón.
</t>
    </r>
    <r>
      <rPr>
        <b/>
        <sz val="10"/>
        <rFont val="Arial"/>
        <family val="2"/>
      </rPr>
      <t>Nota: Es importante suplir con las necesidades de satisfacer las especificaciones de los 21 equipos de computo, ya que la acción realizada solo suple necesidades parciales de 5 de los 17 equipos producto de este hallazgo.
Este hallazgo continuo para la vigencia 2023 ya que se evidencio que la acción planteada no atacaba la causa raíz y el indicador y metas planteados no eran congruentes con la misma ya que la acción era "Articular entre el proceso de Gestión de TIC y Gestión Documental las acciones necesarias para la renovación y/o mantenimiento preventivo y correctivo de la infraestructura tecnológica del proceso de Gestión Documental." y el indicador y meta que se plantearon son una solicitud asignación de recursos lo cual no bastaba para garantiza que se suplan las necesidades del proceso de gestión documental en referencia al equipo de computo necesario para el desempeño de su labor.</t>
    </r>
  </si>
  <si>
    <t>Asistencia a la reunión de socialización de la Guía de Mapas de aseguramiento para las Entidades del Distrito, realizada por la Secretaría de la alcaldía mayor hasta el 27 de marzo de 2023.
Actividad en desarrollo por los Auditores designados para esta actividad por parte de la Oficina de Control Interno.</t>
  </si>
  <si>
    <r>
      <t xml:space="preserve">Durante el periodo de este informe se finalizó con la revisión de los documentos asociados al proceso con el fin de identificar los que son susceptibles a actualización, dicha revisión dio como resultado la necesidad de actualizar los siguientes documentos:
1- Adquisición de Infraestructura Tecnológica.
2- Copias de respaldo.
3- Mantenimiento de equipos de TI.
4- Soporte técnico y mantenimiento correctivo de dispositivos
de TI.
 5- Administración de Acceso Lógico.
Dichos documentos se encuentran en proceso de actualización y revisión.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</si>
  <si>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NO ACTUALIZACIÓN EN EL TABLERO DE PROYECTOS LAS ACTIVIDADES DEL TRIANGULO DE FENICIA “PROYECTOS DE CIFRAS”
En el tablero de proyectos “resumen ejecutivo” se efectúa la actualización semanal del proyecto Triangulo de Fenicia, y a la fecha de esta auditoría, 5 de agosto de 2022, se muestra el avance del contrato N.º 165 de 2018, indicando la adquisición de dos (2) predios con la exclusión de uno (1), según radicado E2022004385 del 15 de julio de 2022. 
Sin embargo, al verificar “proyectos en cifras”, en el tablero de proyectos, éste describe el número de predios gestionados, indicando que son tres (3) para el desarrollo del proyecto, lo cual no coincide con el “resumen ejecutivo”; por lo tanto, la fuente de consulta presenta información errada que no garantizar la veracidad de la información suministrada a la Empresa y que puede ser base toma de decisiones. </t>
    </r>
    <r>
      <rPr>
        <i/>
        <sz val="10"/>
        <rFont val="Arial"/>
        <family val="2"/>
      </rPr>
      <t>Ver informe final de auditoria.</t>
    </r>
  </si>
  <si>
    <t xml:space="preserve">Se coordinaran las capacitaciones con el equipo de seguimiento de proyectos </t>
  </si>
  <si>
    <t>Se socializó el borrador con el equipo de trabajo interesado de la dirección de predios</t>
  </si>
  <si>
    <t>Se coordinan reuniones con la subgerencia de gestión corporativa para los meses de abril y mayo en donde se socializará y capacitará sobre la gestión y archivos de los documentos asociados a Terceros Concurrentes al equipo de predios</t>
  </si>
  <si>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</si>
  <si>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r>
      <t xml:space="preserve">El día 19 de diciembre de 2022 se realizó socialización del radicado: I2022003438 "Protocolo de publicación de documentos que se generan en etapa de ejecución contractual en SECOP"
Se solicita ampliación para la fecha de terminación de la acción. Se propone 30 de mayo de 2023
</t>
    </r>
    <r>
      <rPr>
        <b/>
        <sz val="10"/>
        <rFont val="Arial"/>
        <family val="2"/>
      </rPr>
      <t xml:space="preserve">
Nota: Se continua con el porcentaje de cumplimiento a diciembre 2022</t>
    </r>
  </si>
  <si>
    <t xml:space="preserve">El 25 de enero se remitió la comunicación interna I2023000143 a los supervisores y apoyos a la supervisión, así como a los colaboradores de la Dirección de Gestión Contractual con el protocolo de publicación en etapa precontractual </t>
  </si>
  <si>
    <t>Durante el periodo de seguimiento de este informe se finalizó con la actualización de los siguientes instrumentos:
TRD - CCD
1. Se recibió respuesta y/o Concepto técnico con Rad.E2023000005 de 02 de enero de 2023. 
2.Se solicita prórroga para la entrega de ajustes en el instrumento archivístico en concordancia con el Articulo 15 del Acuerdo 004 de 2019 del Archivo General de la Nación mediante comunicación oficial con Rad. S202300594 de 15 de febrero de 2023 con alcance Rad: S2023000672. 
3.Teniendo en cuenta las observaciones realizadas por el Archivo de Bogotá y el cambio de los Estatutos de la Empresa, se avanzó en un 87 %. 
PINAR. Se diligencio reporte correspondiente al 1 trimestre el cual presentó un avance del 24,90%
MOREQ. Documento presentado para aprobación en Comité Institucional de Gestión y Desempeño (21-03-2023).</t>
  </si>
  <si>
    <t>Proceso</t>
  </si>
  <si>
    <t>Total, de Hallazgos</t>
  </si>
  <si>
    <t>Total, de Acciones</t>
  </si>
  <si>
    <t>Acciones Abiertas</t>
  </si>
  <si>
    <t>Acciones</t>
  </si>
  <si>
    <t>Dentro de términos</t>
  </si>
  <si>
    <t>Cumplidas inefectivas</t>
  </si>
  <si>
    <t>Cerradas</t>
  </si>
  <si>
    <t>-</t>
  </si>
  <si>
    <t>Ejecución de Proyectos</t>
  </si>
  <si>
    <t>TOTAL</t>
  </si>
  <si>
    <t>PORCENTAJE</t>
  </si>
  <si>
    <t>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</si>
  <si>
    <t>Cumplida Inefectiva</t>
  </si>
  <si>
    <r>
      <t xml:space="preserve">Se realizó revisión de los indicadores actuales del proceso con el fin de identificar necesidades de actualización, así como establecer la pertinencia de nuevos indicadores, luego de esta revisión los profesionales del proceso reportan que no se generaran nuevos indicadores.
</t>
    </r>
    <r>
      <rPr>
        <b/>
        <sz val="10"/>
        <rFont val="Arial"/>
        <family val="2"/>
      </rPr>
      <t>Nota: Cumplida- inefectiva: El proceso estudio la pertinencia de verificar los indicadores sin embargo los mantuvo como estaban se observa que no existe un impacto en obtener datos como los recomendados por la oficina de control interno teniendo en cuenta si da solución a los requerimientos recibidos o se satisfacen las necesidades de sus clientes. Aunado a que no se adelantaron acciones que permitan disponer de datos asociados a los citados en la recomendación "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r>
  </si>
  <si>
    <t>Durante el primer trimestre se avanzó en el entendimiento de los requerimientos establecidos en el Sistema Misional, para este tema de presupuesto No.72, 94, 95 y 96, para lo cual se atendieron las siguientes reuniones del proceso de negocio BN - 09 : Presupuesto:
1. 27 de marzo de 2023 reunión virtual BP 09 base de datos información del mercado
2. 14 de marzo 2023 REUNION COMPONENTE 96
3. Reunión 10 de marzo 2023 BP 09
4. 2 de marzo de 2023 BP09
El proceso cuenta con las invitaciones a las reuniones.
Nota: para la vigencia 2022 esta actividad quedo con avance del 80%, el 20% restante será el 100% de esta vigencia.</t>
  </si>
  <si>
    <t>Durante el primer trimestre de 2023, se adelantaron las siguientes actividades:
1. Se solicitó a Planeación mediante correo electrónico de fecha 9 de marzo de 2023, remitido por el Subgerente de Desarrollo de Proyectos, la ampliación de la fecha al 31 de diciembre de 2023, con la justificación correspondiente. Se adjunta correo.
2. Se elaboró el plan de acción de entregas de áreas de cesión para la presente vigencia.
3. En el plan de acción se priorizaron 4 proyectos (Ciudadela El Porvenir - Etapa VIIIB (Mz 29), Plaza de la Hoja, La Estación, Manzana 5 Las Aguas (Cinemateca).
4. Con corte al I trimestre se gestionaron las siguientes actividades programadas, cumpliendo el plan:
Ciudadela El Porvenir - Etapa VIIIB (Mz 29): se realizó la revisión de requisitos para entregas de Cesión, Decreto 072 de 2023 del 15 de febrero de 2023 y se identificaron las necesidades de Nuevas Obras.
Usme II IDIPRON: Publicación términos de referencia - definitivos
Ciudadela Nuevo Usme - Subetapa 2 y 3: Se logró el Proceso de contratación obras de mantenimiento.
Ciudadela El Porvenir - Etapa VIIIC (Superposición): Se organizó y se recopilaron los documentos, Drive Creado. Reunión de Revisión 17.02.23.
Plaza de la Hoja: se realizó el pago de Liquidación de Registro
NOTA Dic 2022: Es importante continuar con el cumplimiento de las actividades de Plan de Acción para la Entrega de 77 Vías y Zonas Cesión, por lo que esta acción pasa a Plan de Mejoramiento vigencia 2023 y se debe plantear por parte del proceso un nuevo Plan de Acción e iniciara su cumplimiento desde 0%. A la fecha del seguimiento no se realizo ningún cambio de la acción ni reporte de la misma a esta Oficina.</t>
  </si>
  <si>
    <t>Durante el primer trimestre de 2023, se adelantaron las siguientes actividades:
1. Se solicitó a Planeación mediante correo electrónico de fecha 10 de marzo de 2023, remitido por el Subgerente de Desarrollo de Proyectos, la ampliación de la fecha al 15 de abril de 2023. Se adjunta correo.
2. El día 10 de marzo de 2023 se realizó desde la SPAP, la Invitación: Café Aplicación del Diseño y Desarrollo vie 10 mar 2023 9am - 11am, se realizó un taller en el cual se revisaron los requisitos de la norma ISO 9001:2015 numeral 8.3 Diseño y Desarrollo, con los Gerentes de los proyectos asignados a la SGDP, de igual forma se identificaron los controles como se realizan en las actividades de Diseño y Desarrollo. (El proceso cuenta con la invitación):
A continuación, se relacionan los soportes de la ejecución del café de aplicación del Diseño y desarrollo - Ejecución de proyectos que incluyen:
* Memoria del espacio disponible en la siguiente ruta: http://186.154.195.124/mipg-sig/gestion-del-conocimiento 
*Presentación (adjunta)
*Lista de asistencia (adjunta)
*Actividad lluvia de ideas (adjunta)
3. El día 17 de marzo de 2023, producto del taller, el equipo de planeación remite el borrador de la Propuesta de Guía de Diseño y desarrollo. Se adjunta correo.
4. El día 13 de abril de 2023, la SGDP remite la propuesta de guía de diseño con observaciones y la propuesta de un formato de aceptación de diseños. (Se adjunta correo)</t>
  </si>
  <si>
    <t>Para el próximo 3 de abril de 2023, en reunión de coordinación No.3, se tiene programada la actividad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 Esta actividad contará con la participación de la Dirección de Gestión Contractual.</t>
  </si>
  <si>
    <t>Durante el periodo de medición de este informe se revisó el procedimiento para realizar cambios y ajustes al GLPI en cuanto a su actualización en su versión y en agregar nuevas categorías que se han venido evidenciando necesarias para la Empresa. Así las cosas, con relación a la categoría de acompañamiento se establecerá una reunión con los profesionales de TIC, para corroborar que funciones irán inmersas en dicha categoría, y de esta forma implementarla en la plataforma GLPI.
Nota: Es importante que el proceso Responsable solicite a la SPAP ampliación de la fecha de cumplimiento de la acción de acuerdo al tiempo programado para la acción en vigencia 2023 y se soporte el motivo de la ampliación.</t>
  </si>
  <si>
    <t>En el mes de marzo se realizo nuevamente capacitación del sistema GLPI en el uso adecuado de la herramienta a los usuarios de la empresa.
Nota: es importante que se informe el numero de usuarios del sistema GLPI y cuantas personas recibieron la capacitación con el fin de evaluar el cumplimiento del indicador y el cumplimiento de la meta establecida por el proceso para realizar el calculo final y poder dar avance a la acción. Se continua con el porcentaje (%) a diciembre de 2023.</t>
  </si>
  <si>
    <t>Se coordina una mesa de trabajo con la gerencia integral de proyectos para revisa la metodología de medición de avance</t>
  </si>
  <si>
    <t>Se solicitara cambio de la acción, indicador y meta del hallazgo ya que el Auditor recomendó 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por lo que se implemento la encuesta de percepción Ciudadana la cual esta publicada en la pagina Web.</t>
  </si>
  <si>
    <t>Sin reporte de actividad 
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</si>
  <si>
    <t>La información contenida en el protocolo hace parte de lineamientos de Colombia Compra Eficiente en diversas herramientas publicadas para tal fin, como guías e instructivos y los mismos podrían variar de conformidad con la operatividad de la plataforma por lo cual consideramos podríamos compartir sus enlaces para que los interesados conozcan de ellas.
*El manual de Contratación y Gestión de Negocios en la parte 1 Capitulo III Supervisión e Interventoría aporta lineamientos generales para adelantar estas actividades y el "PD94- Publicación de informes y pagos a contratistas a través de plataforma SECOP II o su equivalente" se revisará para incluir los links de consulta del SECOP II.</t>
  </si>
  <si>
    <t>Mediante radicado: I2023000555 de fecha 28 de febrero de 2023 se realizó seguimiento aleatoria de las situaciones administrativas encontradas en el cargue de documentos de ejecución contractual en la plataforma Secop II</t>
  </si>
  <si>
    <t>Durante la Vigencia 2022 se realizó el análisis y la actualización de los documentos (Caracterización, procedimientos, políticas y formatos), al término de enero de 2023 el proceso de gestión financiera cuenta con los siguientes documentos actualizados, siendo estos considerados susceptibles de actualización por parte de los líderes de los procesos:
- CP-10 Caracterización Gestión Financiera
- PL -02 Políticas Contables
- PL -05 Política de austeridad de gastos
- PD -61 Generación de Estados financieros 
- FT-217 Acta de transferencia a Fiducias
- PD-46 Administración Presupuestal
- PD-14 Recepción, trámite y pago de cuentas por pagar
- FT-226 Legalización de gastos e ingresos derivados de acuerdos internacionales
- FT-223 Conciliación de Información de Cuentas por Cobrar
- FT-100 Conciliación de Nómina
- PD-87 Conciliación de Información Financiera
- FT-225 Seguimiento contable Convenios y Contratos Interadministrativos
- FT-91 Conciliación Informes Tesorería
- FT-90 Conciliación Bancaria Contable
- FT-224 Conciliación de Aportes de Capital y Transferencias del Distrito
- FT-93 Conciliación de Información de Cuentas por Pagar
- PD-84 Elaboración y presentación de información exógena
- PD-65 Declaraciones Tributarias 
Dichos documentos se encuentran publicados en la EruNet.
De acuerdo con el alcance de la acción de mejora propuesta y una vez realizada la actualización de los documentos susceptibles de actualización, se da por cumplido el plan de mejoramiento, ahora bien, teniendo en cuenta el propósito del Sistema de gestión, se continuará con la mejora de los procesos y la actualización de los documentos que se requieran.</t>
  </si>
  <si>
    <t xml:space="preserve">Conforme a lo observado por la Oficina de Control Interno en el informe de seguimiento, que indica :
Esta acción no se cerrará definitivamente a la Dirección Comercial hasta el traslado a subgerencia jurídica ya que es un hallazgo que se encontró en auditoria de Gestión la cual se debe remitir por el proceso en que se encontró la No conformidad en aras de atacar la causa raíz y prevenir su reiteración. ACTIVIDAD CUMPLIDA - INEFECTIVA
Se envío correo electrónico a la líder del proceso de Gestión Contractual y a la profesional de enlace de esa área, informando sobre el traslado del hallazgo CO-2022-007, a fin de que formule las acciones de mejoramiento a que haya lugar e informe de estas tanto a la Oficina de Control Interno como a la Subgerencia de Planeación y Administración de Proyectos. ( El proceso cuenta con evidencia del 1° de marzo de 2023)
Nota: Se evaluara avance de la acción una vez se realice la formulación de la nueva acción por el responsable del hallazgo y se realice el cambio de fecha de finalización de la Acción.
</t>
  </si>
  <si>
    <t>Se solicitó ampliación del plazo de vencimiento de esta acción, aceptada de acuerdo con el correo adjunto. 
La Gerencia de Estructuración reporta: con la intención de que este proceso sea exitosos y adjudicado, se han tenido en cuenta las siguientes acciones: 
 ° Se escucharon a todos los interesados en las mesas de socialización del proceso, por medio de los derechos de petición y los correos redactados de forma directa a la Gerencia de Estructuración. El proceso contempla el incluir a todos los grupos de interés en el marco del desarrollo del proyecto, incluyendo: 
 *Estructuradores y Desarrolladores 
 * Inversionistas 
 * Comerciantes del Sector (Formales e Informales) 
 * Público en General
 ° En el marco del nuevo manual de contratación establecido por la Empresa, se determinó que la mejor modalidad para encontrar el éxito del proceso es el "Diálogo Empresarial", dado que permite esclarecer por medio de la retroalimentación de los interesados una respuesta y/o una solución a los aspectos confusos o complicados propios del proceso, que no han permitido que tuviera éxito de adjudicación en sus versiones anteriores 
 ° Adicionalmente se buscó mapear los procesos anteriores, con el fin de identificar las falencias en ellos y capitalizarlas como lecciones aprendidas en el marco del desarrollo del proceso de esta nueva convocatoria
Se adjuntan dos correos : 1) ampliación de fecha de finalización acción 2) reporte de acciones Gerencia de Estructuración 
En relación con el proyecto TRES QUEBRADAS UG2, se han realizado socializaciones con los interesados (mercado de constructores)
igualmente, para el proyecto de SAN VICTORINO en el trimestre se efectuaron mesas de trabajo con las áreas involucradas en el proceso y Socialización con los grupos de interés
NOTA: Esta acción a diciembre 2022 quedo como Cumplida - Inefectiva donde se decía que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 A la fecha del seguimiento se evidencia que se continua reportando la ejecución de la acción pero no se evidencia el planteamiento de nuevas acciones que permitan atacar la causa raíz de la misma.</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</si>
  <si>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No.4 de fecha 15 de marzo de 2023, se generaron las alertas sobre:
El Concepto Jurídico con la posición de la Empresa en relación con las garantías y demás impuestos que aplican en los contratos suscritos para desarrollar la Gerencia de Proyectos en el marco del Portafolio de Servicios.
En el Acta No.5 de fecha 29 de marzo de 2023, se generaron las alertas sobre los proyectos:
· Alcaldía Local de Mártires
· Centro de Talento Creativo:
· Colegio La Magdalena
· San Bernardo Inmobiliario</t>
  </si>
  <si>
    <t>Direccionamiento Estratégico</t>
  </si>
  <si>
    <t>Recopilar y documentar las orientaciones para el desarrollo de espacios de diálogo de rendición de cuentas de la Empresa en las estrategia de la vigencia 2023.</t>
  </si>
  <si>
    <t>Programar los espacios de diálogo de rendición de cuentas de la vigencia.</t>
  </si>
  <si>
    <t>DE-2023-001</t>
  </si>
  <si>
    <t>Autoevaluación del proceso (control, gestión) 
 Oportunidades de mejora</t>
  </si>
  <si>
    <t>Subgerente de Planeación y Administración de Proyectos</t>
  </si>
  <si>
    <t>Estrategia de Rendición de Cuentas de la vigencia con las orientaciones para el desarrollo de espacios de diálogo.</t>
  </si>
  <si>
    <t>1 Cronograma de los espacios de diálogo de rendición de cuentas realizado</t>
  </si>
  <si>
    <t xml:space="preserve"> 2 Formatos o mecanismos para documentar y evaluar los espacios de diálogo de rendición de cuentas adoptados.</t>
  </si>
  <si>
    <t>Falta de claridad en los lineamientos para el desarrollo de espacios de diálogo de rendición de cuentas.</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</si>
  <si>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</si>
  <si>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</si>
  <si>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</si>
  <si>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</si>
  <si>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Realizar acciones de promoción de la Encuesta de percepción ciudadana 2023.</t>
  </si>
  <si>
    <t>2 acciones de promoción de la Encuesta de percepción ciudadana 2023.</t>
  </si>
  <si>
    <t>Revisar los formatos y otros mecanismos nacionales y distritales para documentar y evaluar los espacios de diálogo de rendición de cuentas y adaptar los necesarios para el desarrollo de la estrategia de Rendición de Cuentas en la Empresa.</t>
  </si>
  <si>
    <r>
      <t xml:space="preserve">Para el primer trimestre se programó y realizo la fumigación y desratización (control de roedores), como parte de las actividades proyectadas y programadas en el Sistema Integrado de Conservación adoptado mediante resolución 552 del 16 de agosto de 2019, de la Empresa de Renovación y Desarrollo Urbano de Bogotá D.C. 
</t>
    </r>
    <r>
      <rPr>
        <b/>
        <sz val="10"/>
        <rFont val="Arial"/>
        <family val="2"/>
      </rPr>
      <t>Nota: Es importante que el proceso Responsable solicite a la SPAP ampliación de la fecha de cumplimiento de la acción para que no continúe vencida en la vigencia 2023.</t>
    </r>
  </si>
  <si>
    <r>
      <t xml:space="preserve">Se realizó la revisión del 100% del expedientes digitales VS los expedientes físicos del proyecto Voto Nacional y se ha alcanzado el 70 % de los expedientes del proyecto San Bernardo Tercer Milenio, se han realizado los ajustes en los documentos ilegibles a los que hubiere lugar.
</t>
    </r>
    <r>
      <rPr>
        <b/>
        <sz val="10"/>
        <rFont val="Arial"/>
        <family val="2"/>
      </rPr>
      <t>Nota: Es importante que el proceso Responsable solicite a la SPAP ampliación de la fecha de cumplimiento de la acción para que no continúe vencida en la vigencia 2023.</t>
    </r>
  </si>
  <si>
    <t>Se adelantará mesa de trabajo en la Dirección de Gestión Contractual para proponer la actividad complementaria.
Nota: Es importante que el proceso Responsable una vez defina la acción o acciones a implementar soliciten a la SPAP el cambio de acción, indicador, meta y la ampliación de la fecha de cumplimiento, para que no continúe con estado vencido en la vigencia 2023.</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</si>
  <si>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Es importante que el proceso continúe con este seguimiento para los contratos de la vigencia 2023 en pro de la mejora continua del proceso</t>
    </r>
  </si>
  <si>
    <t>DE-2023-002</t>
  </si>
  <si>
    <t>Informe consolidado sobre la calidad y oportunidad de las respuestas emitidas en el Sistema Distrital para la gestión de Peticiones ciudadanas- BOGOTÁ TE 
ESCUCHA, reporte del mes de marzo 2023</t>
  </si>
  <si>
    <t>Se evidencia que como lo informa la Alcaldía Mayor de Bogotá no se suben los 12 folios de anexo a la respuesta.
No se le dio respuesta de fondo al peticionario, si no que se da traslado a la Secretaria de Salud y se le da cierre definitivo.</t>
  </si>
  <si>
    <t>Desconocimiento de la forma estandarizada para el cargue de respuestas.</t>
  </si>
  <si>
    <t>Revisar que se carguen de manera correcta las respuestas emitidas por la Subgerencia en las dos plataformas, en los siguientes dos meses posteriores a la capacitación, de manera que se valide su efectividad.</t>
  </si>
  <si>
    <t xml:space="preserve">Subgerente de Planeación y Administración de Proyectos </t>
  </si>
  <si>
    <t>100% de las respuestas emitidas por la Subgerencia cargadas de manera correcta en las dos plataformas, en los siguientes dos meses posteriores a la capacitación.</t>
  </si>
  <si>
    <t>EFP-2023-001</t>
  </si>
  <si>
    <t xml:space="preserve">Gerente de Seguimiento Integral de Proyectos </t>
  </si>
  <si>
    <t>Guía de Gestión Integral de Proyectos actualizada y publicada.</t>
  </si>
  <si>
    <t>Socializar los lineamientos documentados.</t>
  </si>
  <si>
    <t>Formato lista de chequeo publicado.</t>
  </si>
  <si>
    <t>Comité de Proyectos</t>
  </si>
  <si>
    <t>Concepto por parte del Comité de Proyectos respecto al aval a la estrategia de Concurso de Predios.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</si>
  <si>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</si>
  <si>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</si>
  <si>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</si>
  <si>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</si>
  <si>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</si>
  <si>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</si>
  <si>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</si>
  <si>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</si>
  <si>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</si>
  <si>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</si>
  <si>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</si>
  <si>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 xml:space="preserve">No se evidencia la planificación del cambio con relación a la creación del proceso de Control Disciplinario Interno que se integró al Sistema de Gestión de Calidad en el último trimestre de 2022. </t>
  </si>
  <si>
    <t>CDI-2023-002</t>
  </si>
  <si>
    <t>Desconocimiento de la metodología de gestión del cambio.</t>
  </si>
  <si>
    <t>Generar un refuerzo en la capacitación y divulgación de la metodología de gestión del cambio para los colaboradores del proceso.</t>
  </si>
  <si>
    <t>Generar la evaluación de eficacia de la capacitación realizada a los colaboradores del proceso.</t>
  </si>
  <si>
    <t>Subgerente de Planeación y Administración de Proyectos y Equipo de Trabajo</t>
  </si>
  <si>
    <t>100% de los colaboradores del proceso Control Disciplinario Interno capacitados en la metodología de gestión del cambio.</t>
  </si>
  <si>
    <t>Procedimiento PD-91 Planificación de Cambios actualizado y socializado al 100% de Líderes Operativos.</t>
  </si>
  <si>
    <t>Acta de reunión con los resultados de la evaluación de eficacia.</t>
  </si>
  <si>
    <t>Auditoría Interna - RC Consultores</t>
  </si>
  <si>
    <t>AC-2023-001</t>
  </si>
  <si>
    <t>No se evidencian la presentación ante la Alcaldía de Bogotá de los planes de mejoramiento solicitados en los informes de la calidad de respuestas para las peticiones número 1445032023, 3697922023 y 1335572023.</t>
  </si>
  <si>
    <t>Agilizar el proceso de calibración de los equipos de seguimiento y medición que son utilizados para monitorear las condiciones ambientales del archivo, debido al su impacto en la preservación del mismo. Igualmente, generar un plan de trabajo más detallado para asegurar que se atienden la totalidad de las desviaciones identificadas en las mediciones de iluminación.</t>
  </si>
  <si>
    <t>Estandarizar los documentos y formatos del Sistema Integrado de Conservación en donde se referencia todo lo asociado al mantenimiento y calibración de equipos.</t>
  </si>
  <si>
    <t>GD-2023-001</t>
  </si>
  <si>
    <t>Subgerente de Gestión Corporativa</t>
  </si>
  <si>
    <t>Realizar seguimiento y control del contrato.</t>
  </si>
  <si>
    <t>Documentos y formatos del Sistema Integrado de Conservación publicados.</t>
  </si>
  <si>
    <t>Acta de modificación del PAA y el PAA publicado en Secop.</t>
  </si>
  <si>
    <t>Elaborar documentos pre contractuales y remitirlos al Archivo de Bogotá para su concepto técnico.</t>
  </si>
  <si>
    <t>Comunicación oficial de salida dirigido al archivo de Bogotá con documentos precontractuales</t>
  </si>
  <si>
    <t>Radicar el proceso en la Dirección de Gestión Contractual.</t>
  </si>
  <si>
    <t>Comunicación interna con la solicitud de contratación.</t>
  </si>
  <si>
    <t>GD-2023-002</t>
  </si>
  <si>
    <t>100% de equipos calibrados (nueve (9) dataloggers CEM y tres (3) Luxómetros CEM)</t>
  </si>
  <si>
    <t>Socializar la actualización con el equipo de trabajo.</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</si>
  <si>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</si>
  <si>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</si>
  <si>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</si>
  <si>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Actualizar el formato de registro de prestamos documentales parametrizándolo con el fin de facilitar el seguimiento al vencimiento de los préstamos documentales (semaforización)</t>
  </si>
  <si>
    <t>100% del equipo de trabajo socializado con los cambios del formato.</t>
  </si>
  <si>
    <t>Acta de seguimiento a la implementación del formato.</t>
  </si>
  <si>
    <t>GC-2023-001</t>
  </si>
  <si>
    <t>Generar un diagnóstico a través de una matriz en Excel del estado de la ejecución contractual relacionada con la presentación de informes y a las vigencias de las garantías, esto con el objeto de consolidar la información y generar acciones.</t>
  </si>
  <si>
    <t>Definir e implementar la herramienta para registrar los resultados del seguimiento (Matriz de Excel en Drive).</t>
  </si>
  <si>
    <t>Hacer seguimiento a la publicación de informes y a la vigencias de las póliza a través de la herramienta definida.</t>
  </si>
  <si>
    <t>Retroalimentar a los supervisores teniendo en cuenta los hallazgos identificados.</t>
  </si>
  <si>
    <t>Un diagnóstico del estado de la ejecución contractual relacionada con la presentación de informes y a las vigencias de las garantías.</t>
  </si>
  <si>
    <t>Una herramienta de
seguimiento y asignación de contratos objeto de seguimiento operando.</t>
  </si>
  <si>
    <t>Una comunicación interna solicitando la publicación actualizada de la ejecución contractual a los supervisores.</t>
  </si>
  <si>
    <t>Matriz en Excel actualizada conforme a la periodicidad de la ejecución de los contratos posterior al plazo de publicación dado a los supervisores en la comunicación interna.</t>
  </si>
  <si>
    <t>GC-2023-002</t>
  </si>
  <si>
    <r>
      <rPr>
        <b/>
        <sz val="10"/>
        <rFont val="Arial"/>
        <family val="2"/>
      </rPr>
      <t>No conformidad</t>
    </r>
    <r>
      <rPr>
        <sz val="10"/>
        <rFont val="Arial"/>
        <family val="2"/>
      </rPr>
      <t xml:space="preserve">: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t>
    </r>
    <r>
      <rPr>
        <b/>
        <sz val="10"/>
        <rFont val="Arial"/>
        <family val="2"/>
      </rPr>
      <t>Oportunidad de Mejora:</t>
    </r>
    <r>
      <rPr>
        <sz val="10"/>
        <rFont val="Arial"/>
        <family val="2"/>
      </rPr>
      <t xml:space="preserve"> Emplear en todos los casos las herramientas que brinda el sistema de calidad para planificar los cambios del proceso de tal manera que se identifiquen los riesgos asociados al mismo, las acciones para abordarlos, el cronograma de trabajo y el seguimiento a las mismas.</t>
    </r>
  </si>
  <si>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</si>
  <si>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Realizar un nuevo refuerzo en la divulgación de la metodología de gestión del cambio con el objeto de sensibilizar a los colaboradores del proceso junto con las fuentes que se deben tener en cuenta para su aplicación.</t>
  </si>
  <si>
    <t>Proponer una alternativa para la divulgación de las herramientas del sistema de gestión en el marco del Comité de Auto evaluación para generar una mayor apropiación e interés de participación por parte de los colaboradores del proceso (Videos, actividades, retos, correos).</t>
  </si>
  <si>
    <t>Líderes Operativos del proceso de Gestión Contractual</t>
  </si>
  <si>
    <t>Generar reunión SPAP y DGC para actualizar la obligación general del SIG en los contratos de prestación de servicios.</t>
  </si>
  <si>
    <t>Incluir en la solicitud de contratación de prestación de servicios personales la obligación actualizada de participación y cumplimiento de las actividades definidas en el SIG.</t>
  </si>
  <si>
    <t>Evaluar el impacto de la divulgación en el cumplimiento de las directrices relacionadas con la herramienta de gestión del cambio.</t>
  </si>
  <si>
    <t>Profesionales Subgerencia de Planeación y Administración de Proyectos y Dirección de Gestión Contractual</t>
  </si>
  <si>
    <t>Una alternativa de divulgación de las herramientas del sistema de gestión implementada.</t>
  </si>
  <si>
    <t>Una mesa de trabajo para actualizar la obligación general del SIG.</t>
  </si>
  <si>
    <t>100% del equipo de trabajo del proceso de Gestión Contractual y de Líderes Operativos socializados con la nueva obligación.</t>
  </si>
  <si>
    <t>Un informe con los resultados de la evaluación del impacto de las socializaciones y divulgación de la herramienta de gestión del cambio.</t>
  </si>
  <si>
    <t>CO-2023-001</t>
  </si>
  <si>
    <t>CO-2023-002</t>
  </si>
  <si>
    <t>OPORTUNIDAD DE MEJORA 13: Fortalecer el conocimiento de la planeación institucional en lo concerniente a la relación de los objetivos del sistema de gestión con los estratégicos (procedente de los pilares), como premisa fundamental para saber cómo está conectado el proceso y su contribución a las metas de mayor nivel de la entidad.</t>
  </si>
  <si>
    <t>CO-2023-003</t>
  </si>
  <si>
    <t>OPORTUNIDAD DE MEJORA 14: Fortalecer la identificación de las salidas no conformes del proceso, revisando los incumplimientos que se pueden presentar desde las etapas tempranas del proceso, hasta su entrega al siguiente proceso o al cliente. Es importante listar las fuentes externas del proceso (de la misma entidad o del entorno) que lo realimentan frente a fallos o incumplimientos que se hayan presentado en el último año, a fin de conocer las posibles salidas no conformes que el proceso tiene en la realidad, pero no se han documentado. Lo anterior a fin de formalizar las posibles salidas no conformes y hacer gestión sobre las mismas.</t>
  </si>
  <si>
    <t>El supervisor no está reportando el respectivo seguimiento de acuerdo con las responsabilidades establecidas en el Manual de Contratación y Gestión de Negocios.
Se habían considerado otros métodos que finalmente no fueron efectivos para evidenciar el acompañamiento durante la ejecución contractual.</t>
  </si>
  <si>
    <t>100% de los documentos precontractuales nuevos con la obligación actualizada.</t>
  </si>
  <si>
    <t>Socializar la obligación ajustada al equipo de trabajo del proceso de Gestión Contractual y a Líderes Operativos.</t>
  </si>
  <si>
    <t>100% de los funcionarios de la Dirección Comercial socializados respecto de la planeación institucional y el Manual del Sistema Integrado de Gestión.</t>
  </si>
  <si>
    <t>EFP-2023-002</t>
  </si>
  <si>
    <t>100% de los enlaces de las Subgerencias Líderes de Proyecto con los lineamientos socializados.</t>
  </si>
  <si>
    <t>Validar que los proyectos cuya gestión inició después de la creación del Comité de Proyectos, cuenten con Acta de aprobación por parte del Comité para su incorporación en el Inventario de Proyectos.</t>
  </si>
  <si>
    <t>100% de los proyectos aprobados en el Comité de Proyectos.</t>
  </si>
  <si>
    <t>DE-2023-003</t>
  </si>
  <si>
    <t>Socializar los ajustes realizados en los lineamientos documentados, formatos e instrumentos definidos para riesgos y oportunidades.</t>
  </si>
  <si>
    <t>Revisar los controles y las acciones de los mapas de riesgos y oportunidades de los procesos vigentes siguiendo la nueva metodología y realizar los ajustes que correspondan.</t>
  </si>
  <si>
    <t>Presentar los resultados evaluación de la eficacia en el marco de la Revisión por la Dirección para riesgos y oportunidades.</t>
  </si>
  <si>
    <t>Herramientas de riesgos y oportunidades actualizados.</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</si>
  <si>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</si>
  <si>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</si>
  <si>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</si>
  <si>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r>
      <rPr>
        <b/>
        <sz val="10"/>
        <rFont val="Arial"/>
        <family val="2"/>
      </rPr>
      <t>No Conformidad</t>
    </r>
    <r>
      <rPr>
        <sz val="10"/>
        <rFont val="Arial"/>
        <family val="2"/>
      </rPr>
      <t xml:space="preserve">: La entidad no cuenta con indicadores que permitan medir la eficacia de los procesos ni del Sistema de Gestión de la Calidad. 
</t>
    </r>
    <r>
      <rPr>
        <b/>
        <sz val="10"/>
        <rFont val="Arial"/>
        <family val="2"/>
      </rPr>
      <t>Oportunidad de Mejora Transversal</t>
    </r>
    <r>
      <rPr>
        <sz val="10"/>
        <rFont val="Arial"/>
        <family val="2"/>
      </rPr>
      <t xml:space="preserve">: Migrar de indicadores de cumplimiento a mediciones de eficacia, a fin de evaluar el grado en que se logran los objetivos de los procesos. Si bien, se hace necesario conocer si las actividades y tareas se están ejecutando conforme a lo planeado (cumplimiento), también es necesario evaluar si se están obteniendo los resultados deseados (eficacia).
</t>
    </r>
    <r>
      <rPr>
        <b/>
        <sz val="10"/>
        <rFont val="Arial"/>
        <family val="2"/>
      </rPr>
      <t>Oportunidad de Mejora Direccionamiento Estratégico</t>
    </r>
    <r>
      <rPr>
        <sz val="10"/>
        <rFont val="Arial"/>
        <family val="2"/>
      </rPr>
      <t>: Revisar los criterios establecidos en el procedimiento de indicadores para tomar acciones correctivas ante el incumplimiento de indicadores, a través de una metodología fácil y sencilla que permita a los procesos actuar con agilidad y eficacia.
Nota: Para la no conformidad no aplica la corrección ya que la misma está incluida dentro de las acciones correctivas formuladas.</t>
    </r>
  </si>
  <si>
    <t>Realizar informe de seguimiento que incluya la verificación de la formulación de indicadores de este tipo.</t>
  </si>
  <si>
    <t>Presentar los resultados en el marco de la Revisión por la Dirección.</t>
  </si>
  <si>
    <t>100% Procesos con indicadores de eficacia formulados.</t>
  </si>
  <si>
    <t>Un Informe de seguimiento indicadores.</t>
  </si>
  <si>
    <t>Presentación e informe de resultados de indicadores en la Revisión por la Dirección en el marco del Comité Institucional de Gestión y Desempeño.</t>
  </si>
  <si>
    <t>Líder del Proceso de Atención al Ciudadano</t>
  </si>
  <si>
    <t>Realizar solicitud a la Alcaldía Mayor con el fin de que el Informe mensual de seguimiento a la calidad de las respuestas llegue al líder del proceso de Atención al Ciudadano.</t>
  </si>
  <si>
    <t>Un procedimiento y dos protocolos publicados en la intranet con las modificaciones requeridas</t>
  </si>
  <si>
    <t>3 Actas con evidencia de los resultados del seguimiento una vez llegue el siguiente Informe por parte de la Alcaldía.</t>
  </si>
  <si>
    <t>Definir la estructura para el informe anual de resultados del proceso, con los siguientes apartados, entre otros: fuentes de información, resultados, análisis, conclusiones y oportunidades de mejora. Lo anterior permitirá analizar tendencias a futuro mediante el comparativo anual para la posterior toma de decisiones.</t>
  </si>
  <si>
    <t>AC-2023-002</t>
  </si>
  <si>
    <t>Un informe de desempeño anual del proceso que incluya entre otros, análisis de tendencias de satisfacción, indicadores de gestión, entre otros, que se consideren necesarios para medir el desempeño del proceso.</t>
  </si>
  <si>
    <t>100% de los Líderes Operativos con la estrategia socializada.</t>
  </si>
  <si>
    <r>
      <rPr>
        <b/>
        <sz val="10"/>
        <rFont val="Arial"/>
        <family val="2"/>
      </rPr>
      <t>No conformidad</t>
    </r>
    <r>
      <rPr>
        <sz val="10"/>
        <rFont val="Arial"/>
        <family val="2"/>
      </rPr>
      <t>: No se evidencia el seguimiento al Contrato 0902023 “Proyecto Hospital San Juan de Dios” cuya firma de acta de inicio se realizó el 21 de marzo de 2023 con pagos programados con una frecuencia mensual.</t>
    </r>
    <r>
      <rPr>
        <b/>
        <sz val="10"/>
        <color rgb="FFFF0000"/>
        <rFont val="Arial"/>
        <family val="2"/>
      </rPr>
      <t/>
    </r>
  </si>
  <si>
    <t>Documentar en el procedimiento de gestión del cambio el lineamiento de divulgación y comunicación periódica para la metodología de gestión del cambio con los Lideres Operativos y con todos los colaboradores de la Empresa.</t>
  </si>
  <si>
    <t>Fortalecer en el procedimiento de diseño los métodos que emplea la entidad para detectar los riesgos de fallo de los productos, de tal manera que se generen directrices para facilitar su identificación en la práctica.</t>
  </si>
  <si>
    <t xml:space="preserve">Fortalecer los planes de contingencia cuando se hacen traslados de archivo entre diferentes ubicaciones o sedes, esto teniendo en cuenta que no se pueden perder de vista los controles asociados al monitoreo de las condiciones ambientales aún en condiciones no rutinarias. </t>
  </si>
  <si>
    <t>Solicitar la publicación del Plan de Preparación y Respuesta ante Emergencias Integral de la Empresa, en la página web e intranet.</t>
  </si>
  <si>
    <t>100% del equipo de trabajo socializado con los cambios del Plan.</t>
  </si>
  <si>
    <t xml:space="preserve">Realizar la revisión de los procesos que se encuentren en estructuración con el fin de verificar el ajuste a la matriz y revisar los que se encuentran en ejecución de estudios y diseños, el cumplimiento de la guía, en cuanto a los documentos definidos en las etapas. </t>
  </si>
  <si>
    <t>100% de los colaboradores del proceso con los cambios de la guía socializados.</t>
  </si>
  <si>
    <t>100% de los procesos que se encuentren en estructuración con la aplicación de las modificaciones de la matriz de riesgos.</t>
  </si>
  <si>
    <t>Incluir en el diseño del Sistema Misional (UNIFIER) - proceso de negocio - BP 23 Propuestas de Servicios, un campo con la fecha de recepción de la solicitud del servicio. Así mismo, incluir un campo en el formato Excel que se maneja mientras se implementa el Sistema Misional.</t>
  </si>
  <si>
    <t xml:space="preserve"> Documentar en la Guía de Gestión Integral de Proyectos en qué casos aplican las actas de constitución.</t>
  </si>
  <si>
    <t>Solicitar modificación del PAA en el cual se creó la línea especifica para adelantar el proceso de contratación cuyo objeto es: Servicio de mantenimiento preventivo y correctivo de equipos para el monitoreo y control de condiciones ambientales incluyendo el respectivo aseguramiento metrológico.</t>
  </si>
  <si>
    <t>Realizar una capacitación dirigida a los responsables encargados del Sistema de Gestión de Documentos Electrónico de Archivo – SGDEA y la plataforma Bogotá Te Escucha de la Subgerencia, en el cargue de manera correcta las respuestas a los peticionarios.</t>
  </si>
  <si>
    <t>Una capacitación dirigida a los responsables encargados del Sistema de Gestión de Documentos Electrónico de Archivo – SGDEA y la plataforma Bogotá Te Escucha de la Subgerencia, en el cargue de manera correcta las respuestas a los peticionarios.</t>
  </si>
  <si>
    <t>Responsables encargados del SGDEA y la plataforma Bogotá Te Escucha de la Subgerencia</t>
  </si>
  <si>
    <t>Guía para la administración de riesgos y Guía para la identificación y seguimiento de oportunidades actualizadas.</t>
  </si>
  <si>
    <t>Ajustar las herramientas de riesgos y oportunidades con los nuevos lineamientos para la evaluación de la eficacia.</t>
  </si>
  <si>
    <t>Falta conocimiento sobre la metodología de identificación de indicadores.
Existe debilidad en la definición de indicadores de Eficacia en los procesos.
 No se profundizó en el concepto y definición de indicadores de eficacia para los procesos y el Sistema de Gestión de Calidad.</t>
  </si>
  <si>
    <t>Actualizar el procedimiento de "Diseño, actualización y seguimiento de indicadores" incluyendo en sus lineamientos, la manera de formular indicadores de eficacia en los indicadores de tipo proceso, aclarar el concepto de indicadores de eficacia de cara al Sistema de Gestión de Calidad, ampliar y ajustar la tabla de tendencias del comportamiento de los indicadores, incluyendo qué pasa con las desviaciones de acuerdo con el grado de impacto de los indicadores que no alcancen la meta establecida, definir ejemplos prácticos para su formulación.</t>
  </si>
  <si>
    <t>Procedimiento de "Diseño, actualización y seguimiento de indicadores" actualizado y oficializado.</t>
  </si>
  <si>
    <t>Realizar un taller con todos los Líderes Operativos en donde se socialice la metodología de formulación de indicadores, se generen ejemplos prácticos y cuyo resultado sea la definición de indicadores de eficacia para todos los procesos por parte de cada Líder.</t>
  </si>
  <si>
    <t>Se programo para el próximo día 3 de abril de 2023, en reunión de coordinación No.3, la actividad	Plan de mejoramiento: Taller práctico para la socialización del procedimiento PD-96 Seguimiento a los Proyectos Urbanos (Humberto Cerón - César Díaz). El taller contará con la participación del proceso de Planeación y seguimiento integral de proyectos</t>
  </si>
  <si>
    <t>Revisar la Guía para la identificación, implementación y control del Diseño y Desarrollo (GI-52) y la matriz de riesgos con el Grupo de Abastecimiento Estratégico, con el fin de realizar los ajustes requeridos.</t>
  </si>
  <si>
    <t>Guía para la identificación, implementación y control del Diseño y Desarrollo (GI-52) y matriz de riesgos revisadas.</t>
  </si>
  <si>
    <t>Solicitar la actualización de la Guía para la identificación, implementación y control del Diseño y Desarrollo (GI-52) a la SPAP.</t>
  </si>
  <si>
    <t xml:space="preserve"> Guía para la identificación, implementación y control del Diseño y Desarrollo (GI-52) actualizada y oficializada.</t>
  </si>
  <si>
    <t>Socializar los cambios de la Guía al equipo de trabajo del proceso.</t>
  </si>
  <si>
    <t>Socializar el Manual del Sistema Integrado de Gestión a los funcionarios de la Dirección Comercial para dar a conocer los objetivos del Sistema, y presentar los documentos del SIG en los que se relaciona el proceso de Comercialización con los objetivos estratégicos.</t>
  </si>
  <si>
    <t>Revisar la matriz de Salidas No conformes del proceso de Comercialización para identificar los incumplimientos o fallas en las diferentes etapas y definir las fuentes externas del proceso.</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</si>
  <si>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</si>
  <si>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</si>
  <si>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Generar formato lista de chequeo para fases de prefactibilidad y factibilidad de proyectos.</t>
  </si>
  <si>
    <t>Generar un concepto por parte del Comité de Proyectos respecto al aval a la estrategia de concurso de predios</t>
  </si>
  <si>
    <t xml:space="preserve">Un (1) Plan de Preparación y Respuesta ante Emergencias Integral actualizado y publicado. </t>
  </si>
  <si>
    <t>Formato de Registro de préstamos de documentos (FT-111) actualizado.</t>
  </si>
  <si>
    <t>No llego el informe a tiempo al proceso de Atención al ciudadano para realizar el respectivo análisis.
Existe debilidad en la definición de tiempos internos para generar los planes de mejora.
La persona encargada no lo remitió a tiempo al proceso de Atención al Ciudadano.
 La persona encargada de remitir el informe no conoce el procedimiento para realizar estos informes con la oportunidad requerida.
 Falta de comunicación entre el proceso de Atención al Ciudadano y los procesos que los apoyan y por debilidad en los lineamientos documentados del proceso.
No se han realizado mesas de trabajo entre las partes interesadas internas con el fin de disminuir el riesgo de contestar fuera de términos.</t>
  </si>
  <si>
    <t>Ajustar y actualizar el procedimiento y protocolos con los lineamientos a tener en cuenta para dar respuesta oportuna a los informes de seguimiento de la calidad de las respuestas.</t>
  </si>
  <si>
    <t>Realizar mesas de trabajo con el objeto de divulgar las nuevas directrices del procedimiento y protocolos a las partes interesadas internas que están involucradas en el trámite para dar respuesta oportuna.</t>
  </si>
  <si>
    <t>100% de las partes interesadas internas involucradas en el trámite para dar respuesta oportuna capacitadas.</t>
  </si>
  <si>
    <t>Correo y memorando con la solicitud enviado a la Alcaldía.</t>
  </si>
  <si>
    <t>Realizar seguimiento durante tres meses a la respuesta oportuna a los requerimientos asociados a las respuestas de los Informes de seguimiento a la calidad de las respuestas emitido por la Alcaldía.</t>
  </si>
  <si>
    <t>Definir una estructura del informe de desempeño anual del proceso que incluya entre otros, análisis de tendencias de satisfacción, indicadores de gestión, entre otros, que se consideren necesarios para medir el desempeño del proceso.</t>
  </si>
  <si>
    <t>Asignarlos contratos a los colaboradores de la Dirección de Gestión Contractual para que adelanten el acompañamiento en el seguimiento.</t>
  </si>
  <si>
    <t>100% de los colaboradores del proceso Gestión Contractual sensibilizados en la metodología de gestión del cambio.</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</si>
  <si>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</si>
  <si>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</si>
  <si>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Identificar y documentar la metodología de evaluación de eficacia para la gestión de riesgos y oportunidades, así como las herramientas que faciliten la aplicación de la metodología en la Empresa.</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</si>
  <si>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</si>
  <si>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</si>
  <si>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Socializar los ajustes realizados al procedimiento.</t>
  </si>
  <si>
    <t xml:space="preserve">Incorporar en el Plan de Preparación y Respuesta ante Emergencias Integral de la Empresa, en su sección 10.Plan de preparación y respuesta ante emergencias para las dos sedes - gestión documental, los lineamientos establecidos en el plan de traslado de archivos para futuros cambios de sede del archivo . </t>
  </si>
  <si>
    <t xml:space="preserve">Director Comercial </t>
  </si>
  <si>
    <t xml:space="preserve">Matriz de Salidas No Conformes revisada y en caso de considerarse conveniente, ajustada. </t>
  </si>
  <si>
    <t xml:space="preserve">Archivo de Excel con el campo de fechas de recepción de la solicitud incluido y Documentos del BP 23 Propuestas de Servicio (Unifier) del Sistema Misional que incluyan dentro del desarrollo, un campo en el que se registre la fecha de recepción de la solicitud. </t>
  </si>
  <si>
    <t xml:space="preserve">OPORTUNIDAD DE MEJORA 15: Considerar la inclusión en el formato “Estado actual de proyectos y propuestas ERU” de las fechas de entrega de las propuestas al cliente a fin de evaluar con mayor facilidad el grado en que el proceso cumple con la oportunidad de entrega de esta información. </t>
  </si>
  <si>
    <t>EP-2023-003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</si>
</sst>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3"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sz val="11"/>
      <name val="Arial"/>
      <family val="2"/>
    </font>
    <font>
      <sz val="8"/>
      <name val="Arial"/>
      <family val="2"/>
    </font>
    <font>
      <b/>
      <sz val="10"/>
      <name val="Arial"/>
      <family val="2"/>
    </font>
    <font>
      <i/>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18"/>
      <name val="Arial"/>
      <family val="2"/>
    </font>
    <font>
      <b/>
      <sz val="28"/>
      <name val="Arial"/>
      <family val="2"/>
    </font>
    <font>
      <b/>
      <sz val="9"/>
      <color indexed="81"/>
      <name val="Tahoma"/>
      <family val="2"/>
    </font>
    <font>
      <b/>
      <sz val="9"/>
      <color rgb="FF000000"/>
      <name val="Arial"/>
      <family val="2"/>
    </font>
    <font>
      <sz val="9"/>
      <color rgb="FF000000"/>
      <name val="Arial"/>
      <family val="2"/>
    </font>
    <font>
      <sz val="11"/>
      <name val="Arial Narrow"/>
      <family val="2"/>
    </font>
    <font>
      <b/>
      <sz val="10"/>
      <color rgb="FFFF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C6D9F0"/>
        <bgColor indexed="64"/>
      </patternFill>
    </fill>
    <fill>
      <patternFill patternType="solid">
        <fgColor rgb="FFFF0000"/>
        <bgColor indexed="64"/>
      </patternFill>
    </fill>
    <fill>
      <patternFill patternType="solid">
        <fgColor rgb="FFE26B0A"/>
        <bgColor indexed="64"/>
      </patternFill>
    </fill>
    <fill>
      <patternFill patternType="solid">
        <fgColor rgb="FF92D05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rgb="FF000000"/>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s>
  <cellStyleXfs count="5">
    <xf numFmtId="0" fontId="0" fillId="0" borderId="0"/>
    <xf numFmtId="0" fontId="2" fillId="0" borderId="0"/>
    <xf numFmtId="0" fontId="11" fillId="0" borderId="0"/>
    <xf numFmtId="0" fontId="2" fillId="0" borderId="0"/>
    <xf numFmtId="9" fontId="11" fillId="0" borderId="0" applyFont="0" applyFill="0" applyBorder="0" applyAlignment="0" applyProtection="0"/>
  </cellStyleXfs>
  <cellXfs count="120">
    <xf numFmtId="0" fontId="0" fillId="0" borderId="0" xfId="0"/>
    <xf numFmtId="0" fontId="12" fillId="0" borderId="0" xfId="2" applyFont="1" applyAlignment="1">
      <alignment vertical="center"/>
    </xf>
    <xf numFmtId="0" fontId="13" fillId="0" borderId="0" xfId="2" applyFont="1" applyAlignment="1">
      <alignment vertical="center"/>
    </xf>
    <xf numFmtId="0" fontId="14" fillId="2" borderId="1" xfId="2" applyFont="1" applyFill="1" applyBorder="1" applyAlignment="1">
      <alignment horizontal="center" vertical="center"/>
    </xf>
    <xf numFmtId="164" fontId="13" fillId="0" borderId="1" xfId="2" applyNumberFormat="1" applyFont="1" applyBorder="1" applyAlignment="1">
      <alignment horizontal="center" vertical="center"/>
    </xf>
    <xf numFmtId="14" fontId="13" fillId="0" borderId="1" xfId="2" applyNumberFormat="1" applyFont="1" applyBorder="1" applyAlignment="1">
      <alignment horizontal="center" vertical="center"/>
    </xf>
    <xf numFmtId="0" fontId="14" fillId="0" borderId="0" xfId="2" applyFont="1" applyAlignment="1">
      <alignment horizontal="center" vertical="center"/>
    </xf>
    <xf numFmtId="9" fontId="2" fillId="0" borderId="1" xfId="4" applyFont="1" applyFill="1" applyBorder="1" applyAlignment="1">
      <alignment horizontal="center" vertical="center" wrapText="1"/>
    </xf>
    <xf numFmtId="9" fontId="9" fillId="0" borderId="1" xfId="4" applyFont="1" applyFill="1" applyBorder="1" applyAlignment="1">
      <alignment horizontal="center" vertical="center" wrapText="1"/>
    </xf>
    <xf numFmtId="9" fontId="7" fillId="0" borderId="0" xfId="4" applyFont="1" applyFill="1" applyAlignment="1">
      <alignment horizontal="center" vertical="center"/>
    </xf>
    <xf numFmtId="9" fontId="2" fillId="0" borderId="0" xfId="4" applyFont="1" applyFill="1" applyAlignment="1">
      <alignment horizontal="center" vertical="center"/>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2" fillId="0" borderId="0" xfId="0" applyFont="1" applyFill="1" applyAlignment="1">
      <alignment horizontal="center" vertical="center" wrapText="1"/>
    </xf>
    <xf numFmtId="0" fontId="19" fillId="4" borderId="15"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7" xfId="0" applyFont="1" applyFill="1" applyBorder="1" applyAlignment="1">
      <alignment horizontal="center" vertical="center"/>
    </xf>
    <xf numFmtId="0" fontId="20" fillId="0" borderId="18" xfId="0" applyFont="1" applyBorder="1" applyAlignment="1">
      <alignment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xf>
    <xf numFmtId="0" fontId="20" fillId="0" borderId="23" xfId="0" applyFont="1" applyBorder="1" applyAlignment="1">
      <alignment horizontal="center" vertical="center" wrapText="1"/>
    </xf>
    <xf numFmtId="0" fontId="20" fillId="0" borderId="24" xfId="0" applyFont="1" applyBorder="1" applyAlignment="1">
      <alignment vertical="center" wrapText="1"/>
    </xf>
    <xf numFmtId="0" fontId="20" fillId="0" borderId="26" xfId="0" applyFont="1" applyBorder="1" applyAlignment="1">
      <alignment horizontal="center"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0" fontId="19" fillId="4" borderId="24" xfId="0" applyFont="1" applyFill="1" applyBorder="1" applyAlignment="1">
      <alignment horizontal="center" vertical="center" wrapText="1"/>
    </xf>
    <xf numFmtId="0" fontId="19" fillId="4" borderId="25" xfId="0" applyFont="1" applyFill="1" applyBorder="1" applyAlignment="1">
      <alignment horizontal="center" vertical="center"/>
    </xf>
    <xf numFmtId="0" fontId="19" fillId="3" borderId="25" xfId="0" applyFont="1" applyFill="1" applyBorder="1" applyAlignment="1">
      <alignment horizontal="center" vertical="center"/>
    </xf>
    <xf numFmtId="0" fontId="19" fillId="5" borderId="25" xfId="0" applyFont="1" applyFill="1" applyBorder="1" applyAlignment="1">
      <alignment horizontal="center" vertical="center"/>
    </xf>
    <xf numFmtId="0" fontId="19" fillId="6" borderId="25" xfId="0" applyFont="1" applyFill="1" applyBorder="1" applyAlignment="1">
      <alignment horizontal="center" vertical="center"/>
    </xf>
    <xf numFmtId="0" fontId="19" fillId="7" borderId="23" xfId="0" applyFont="1" applyFill="1" applyBorder="1" applyAlignment="1">
      <alignment horizontal="center" vertical="center"/>
    </xf>
    <xf numFmtId="10" fontId="19" fillId="4" borderId="25" xfId="0" applyNumberFormat="1" applyFont="1" applyFill="1" applyBorder="1" applyAlignment="1">
      <alignment horizontal="center" vertical="center"/>
    </xf>
    <xf numFmtId="0" fontId="20" fillId="0" borderId="17" xfId="0" applyFont="1" applyBorder="1" applyAlignment="1">
      <alignment horizontal="center" vertical="center" wrapText="1"/>
    </xf>
    <xf numFmtId="0" fontId="21" fillId="0" borderId="1" xfId="1" applyFont="1" applyFill="1" applyBorder="1" applyAlignment="1">
      <alignment horizontal="center" vertical="center"/>
    </xf>
    <xf numFmtId="0" fontId="21" fillId="0" borderId="1" xfId="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textRotation="90" wrapText="1"/>
    </xf>
    <xf numFmtId="0" fontId="2" fillId="0" borderId="11" xfId="0" applyFont="1" applyFill="1" applyBorder="1" applyAlignment="1">
      <alignment horizontal="center" vertical="center" textRotation="90"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2" fillId="0" borderId="11" xfId="0" applyFont="1" applyFill="1" applyBorder="1" applyAlignment="1">
      <alignment horizontal="center" vertical="center" textRotation="90" wrapText="1"/>
    </xf>
    <xf numFmtId="0" fontId="2" fillId="0" borderId="3"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1" xfId="0" quotePrefix="1"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9" xfId="0" applyFont="1" applyFill="1" applyBorder="1" applyAlignment="1">
      <alignment horizontal="right" vertical="center" wrapText="1" indent="1"/>
    </xf>
    <xf numFmtId="0" fontId="19" fillId="4" borderId="30" xfId="0" applyFont="1" applyFill="1" applyBorder="1" applyAlignment="1">
      <alignment horizontal="right" vertical="center" wrapText="1" indent="1"/>
    </xf>
    <xf numFmtId="0" fontId="15" fillId="0" borderId="1" xfId="2" applyFont="1" applyBorder="1" applyAlignment="1">
      <alignment horizontal="center" vertical="center" wrapText="1"/>
    </xf>
    <xf numFmtId="0" fontId="13" fillId="0" borderId="6"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6" xfId="2" applyFont="1" applyBorder="1" applyAlignment="1">
      <alignment horizontal="center" vertical="center" wrapText="1"/>
    </xf>
    <xf numFmtId="0" fontId="13" fillId="0" borderId="8" xfId="2" applyFont="1" applyBorder="1" applyAlignment="1">
      <alignment horizontal="center" vertical="center" wrapText="1"/>
    </xf>
    <xf numFmtId="0" fontId="3" fillId="0" borderId="1"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1" xfId="2" applyFont="1" applyBorder="1" applyAlignment="1">
      <alignment horizontal="center" vertical="center"/>
    </xf>
    <xf numFmtId="0" fontId="14" fillId="0" borderId="0" xfId="2" applyFont="1" applyAlignment="1">
      <alignment horizontal="center" vertical="center"/>
    </xf>
    <xf numFmtId="0" fontId="14" fillId="2" borderId="1" xfId="2" applyFont="1" applyFill="1" applyBorder="1" applyAlignment="1">
      <alignment horizontal="center" vertical="center"/>
    </xf>
    <xf numFmtId="0" fontId="13" fillId="0" borderId="1" xfId="2" applyFont="1" applyBorder="1" applyAlignment="1">
      <alignment horizontal="left" vertical="center"/>
    </xf>
    <xf numFmtId="0" fontId="13" fillId="0" borderId="1" xfId="2" applyFont="1" applyBorder="1" applyAlignment="1">
      <alignment horizontal="justify" vertical="center" wrapText="1"/>
    </xf>
    <xf numFmtId="0" fontId="14" fillId="2" borderId="3"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4" xfId="2" applyFont="1" applyFill="1" applyBorder="1" applyAlignment="1">
      <alignment horizontal="center" vertical="center"/>
    </xf>
    <xf numFmtId="0" fontId="12" fillId="0" borderId="1" xfId="2" applyFont="1" applyBorder="1" applyAlignment="1">
      <alignment horizontal="center" vertical="center"/>
    </xf>
    <xf numFmtId="0" fontId="13" fillId="2" borderId="1" xfId="2" applyFont="1" applyFill="1" applyBorder="1" applyAlignment="1">
      <alignment horizontal="center" vertical="center"/>
    </xf>
    <xf numFmtId="0" fontId="13" fillId="0" borderId="3" xfId="2" applyFont="1" applyBorder="1" applyAlignment="1">
      <alignment horizontal="left" vertical="center"/>
    </xf>
    <xf numFmtId="0" fontId="13" fillId="0" borderId="2" xfId="2" applyFont="1" applyBorder="1" applyAlignment="1">
      <alignment horizontal="left" vertical="center"/>
    </xf>
    <xf numFmtId="0" fontId="13" fillId="0" borderId="4" xfId="2" applyFont="1" applyBorder="1" applyAlignment="1">
      <alignment horizontal="left" vertical="center"/>
    </xf>
    <xf numFmtId="164" fontId="13" fillId="0" borderId="1" xfId="2" applyNumberFormat="1" applyFont="1" applyBorder="1" applyAlignment="1">
      <alignment horizontal="left"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6" fillId="0" borderId="5" xfId="0" applyFont="1" applyFill="1" applyBorder="1" applyAlignment="1">
      <alignment horizontal="center" vertical="center"/>
    </xf>
    <xf numFmtId="0" fontId="16" fillId="0" borderId="0" xfId="0" applyFont="1" applyFill="1" applyAlignment="1">
      <alignment horizontal="center" vertical="center"/>
    </xf>
    <xf numFmtId="0" fontId="2" fillId="0"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0" xfId="0" applyFont="1" applyFill="1" applyAlignment="1">
      <alignment horizontal="center" vertical="center"/>
    </xf>
    <xf numFmtId="0" fontId="9" fillId="0" borderId="1" xfId="0"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9" fontId="2" fillId="0" borderId="3" xfId="0" applyNumberFormat="1" applyFont="1" applyFill="1" applyBorder="1" applyAlignment="1">
      <alignment horizontal="justify" vertical="center" wrapText="1"/>
    </xf>
    <xf numFmtId="9" fontId="2" fillId="0" borderId="2" xfId="0" applyNumberFormat="1" applyFont="1" applyFill="1" applyBorder="1" applyAlignment="1">
      <alignment horizontal="justify" vertical="center" wrapText="1"/>
    </xf>
    <xf numFmtId="9" fontId="2" fillId="0" borderId="4" xfId="0" applyNumberFormat="1" applyFont="1" applyFill="1" applyBorder="1" applyAlignment="1">
      <alignment horizontal="justify" vertical="center" wrapText="1"/>
    </xf>
    <xf numFmtId="2" fontId="2" fillId="0" borderId="1" xfId="0" applyNumberFormat="1"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9" fillId="0" borderId="1" xfId="0" applyFont="1" applyFill="1" applyBorder="1" applyAlignment="1">
      <alignment horizontal="justify" vertical="center" wrapText="1"/>
    </xf>
    <xf numFmtId="0" fontId="2" fillId="0" borderId="1" xfId="0" quotePrefix="1" applyFont="1" applyFill="1" applyBorder="1" applyAlignment="1">
      <alignment horizontal="justify" vertical="center" wrapText="1"/>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cellXfs>
  <cellStyles count="5">
    <cellStyle name="Normal" xfId="0" builtinId="0"/>
    <cellStyle name="Normal 2" xfId="1"/>
    <cellStyle name="Normal 2 2 2" xfId="2"/>
    <cellStyle name="Normal 3"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24493</xdr:colOff>
      <xdr:row>0</xdr:row>
      <xdr:rowOff>36287</xdr:rowOff>
    </xdr:from>
    <xdr:to>
      <xdr:col>6</xdr:col>
      <xdr:colOff>449943</xdr:colOff>
      <xdr:row>0</xdr:row>
      <xdr:rowOff>616857</xdr:rowOff>
    </xdr:to>
    <xdr:pic>
      <xdr:nvPicPr>
        <xdr:cNvPr id="8322" name="Imagen 2">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93" y="36287"/>
          <a:ext cx="3083379" cy="58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28"/>
  <sheetViews>
    <sheetView tabSelected="1" zoomScale="70" zoomScaleNormal="70" workbookViewId="0">
      <pane ySplit="6" topLeftCell="A7" activePane="bottomLeft" state="frozen"/>
      <selection pane="bottomLeft" activeCell="A7" sqref="A7"/>
    </sheetView>
  </sheetViews>
  <sheetFormatPr baseColWidth="10" defaultColWidth="4" defaultRowHeight="12.75" x14ac:dyDescent="0.25"/>
  <cols>
    <col min="1" max="1" width="5.42578125" style="98" customWidth="1"/>
    <col min="2" max="2" width="10.42578125" style="98" customWidth="1"/>
    <col min="3" max="4" width="4.7109375" style="98" customWidth="1"/>
    <col min="5" max="5" width="6.5703125" style="98" customWidth="1"/>
    <col min="6" max="6" width="11.7109375" style="98" customWidth="1"/>
    <col min="7" max="7" width="12.5703125" style="98" customWidth="1"/>
    <col min="8" max="8" width="46.7109375" style="98" customWidth="1"/>
    <col min="9" max="9" width="31.140625" style="98" customWidth="1"/>
    <col min="10" max="10" width="36.7109375" style="98" customWidth="1"/>
    <col min="11" max="12" width="4.7109375" style="98" customWidth="1"/>
    <col min="13" max="13" width="6.28515625" style="98" customWidth="1"/>
    <col min="14" max="15" width="4.7109375" style="98" customWidth="1"/>
    <col min="16" max="16" width="6.7109375" style="98" customWidth="1"/>
    <col min="17" max="17" width="16.28515625" style="98" customWidth="1"/>
    <col min="18" max="18" width="23.7109375" style="98" customWidth="1"/>
    <col min="19" max="19" width="22.42578125" style="98" customWidth="1"/>
    <col min="20" max="20" width="10.140625" style="98" customWidth="1"/>
    <col min="21" max="22" width="4.7109375" style="98" customWidth="1"/>
    <col min="23" max="23" width="6" style="98" customWidth="1"/>
    <col min="24" max="24" width="10.28515625" style="10" customWidth="1"/>
    <col min="25" max="27" width="37.140625" style="98" customWidth="1"/>
    <col min="28" max="28" width="13.140625" style="98" hidden="1" customWidth="1"/>
    <col min="29" max="31" width="6" style="98" hidden="1" customWidth="1"/>
    <col min="32" max="32" width="9.85546875" style="98" hidden="1" customWidth="1"/>
    <col min="33" max="35" width="36" style="98" hidden="1" customWidth="1"/>
    <col min="36" max="36" width="8.85546875" style="98" hidden="1" customWidth="1"/>
    <col min="37" max="37" width="5.28515625" style="98" hidden="1" customWidth="1"/>
    <col min="38" max="38" width="5.7109375" style="98" hidden="1" customWidth="1"/>
    <col min="39" max="39" width="5.85546875" style="98" hidden="1" customWidth="1"/>
    <col min="40" max="40" width="8.5703125" style="98" hidden="1" customWidth="1"/>
    <col min="41" max="43" width="41.85546875" style="98" hidden="1" customWidth="1"/>
    <col min="44" max="44" width="9.85546875" style="98" hidden="1" customWidth="1"/>
    <col min="45" max="45" width="5.5703125" style="98" hidden="1" customWidth="1"/>
    <col min="46" max="47" width="6.5703125" style="98" hidden="1" customWidth="1"/>
    <col min="48" max="48" width="11.140625" style="98" hidden="1" customWidth="1"/>
    <col min="49" max="50" width="47.42578125" style="98" hidden="1" customWidth="1"/>
    <col min="51" max="51" width="2.42578125" style="98" hidden="1" customWidth="1"/>
    <col min="52" max="52" width="4" style="98"/>
    <col min="53" max="53" width="12.140625" style="98" bestFit="1" customWidth="1"/>
    <col min="54" max="56" width="11.5703125" style="98" bestFit="1" customWidth="1"/>
    <col min="57" max="16384" width="4" style="98"/>
  </cols>
  <sheetData>
    <row r="1" spans="1:51" s="94" customFormat="1" ht="49.5" customHeight="1" x14ac:dyDescent="0.25">
      <c r="A1" s="90"/>
      <c r="B1" s="91"/>
      <c r="C1" s="91"/>
      <c r="D1" s="91"/>
      <c r="E1" s="91"/>
      <c r="F1" s="91"/>
      <c r="G1" s="92"/>
      <c r="H1" s="93" t="s">
        <v>18</v>
      </c>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row>
    <row r="2" spans="1:51" s="94" customFormat="1" ht="14.25" x14ac:dyDescent="0.25">
      <c r="A2" s="95"/>
      <c r="B2" s="95"/>
      <c r="C2" s="95"/>
      <c r="D2" s="95"/>
      <c r="E2" s="95"/>
      <c r="F2" s="95"/>
      <c r="G2" s="95"/>
      <c r="X2" s="9"/>
    </row>
    <row r="3" spans="1:51" s="98" customFormat="1" ht="23.25" x14ac:dyDescent="0.25">
      <c r="A3" s="96" t="s">
        <v>274</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row>
    <row r="5" spans="1:51" s="101" customFormat="1" ht="38.25" customHeight="1" x14ac:dyDescent="0.25">
      <c r="A5" s="99" t="s">
        <v>0</v>
      </c>
      <c r="B5" s="99" t="s">
        <v>20</v>
      </c>
      <c r="C5" s="99" t="s">
        <v>4</v>
      </c>
      <c r="D5" s="99"/>
      <c r="E5" s="99"/>
      <c r="F5" s="100" t="s">
        <v>16</v>
      </c>
      <c r="G5" s="100" t="s">
        <v>5</v>
      </c>
      <c r="H5" s="99" t="s">
        <v>21</v>
      </c>
      <c r="I5" s="100" t="s">
        <v>19</v>
      </c>
      <c r="J5" s="100" t="s">
        <v>6</v>
      </c>
      <c r="K5" s="99" t="s">
        <v>9</v>
      </c>
      <c r="L5" s="99"/>
      <c r="M5" s="99"/>
      <c r="N5" s="99" t="s">
        <v>10</v>
      </c>
      <c r="O5" s="99"/>
      <c r="P5" s="99"/>
      <c r="Q5" s="100" t="s">
        <v>7</v>
      </c>
      <c r="R5" s="100" t="s">
        <v>8</v>
      </c>
      <c r="S5" s="100" t="s">
        <v>17</v>
      </c>
      <c r="T5" s="99" t="s">
        <v>11</v>
      </c>
      <c r="U5" s="100" t="s">
        <v>90</v>
      </c>
      <c r="V5" s="100"/>
      <c r="W5" s="100"/>
      <c r="X5" s="100"/>
      <c r="Y5" s="100"/>
      <c r="Z5" s="100"/>
      <c r="AA5" s="100"/>
      <c r="AB5" s="99" t="s">
        <v>11</v>
      </c>
      <c r="AC5" s="100" t="s">
        <v>91</v>
      </c>
      <c r="AD5" s="100"/>
      <c r="AE5" s="100"/>
      <c r="AF5" s="100"/>
      <c r="AG5" s="100"/>
      <c r="AH5" s="100"/>
      <c r="AI5" s="100"/>
      <c r="AJ5" s="99" t="s">
        <v>11</v>
      </c>
      <c r="AK5" s="100" t="s">
        <v>92</v>
      </c>
      <c r="AL5" s="100"/>
      <c r="AM5" s="100"/>
      <c r="AN5" s="100"/>
      <c r="AO5" s="100"/>
      <c r="AP5" s="100"/>
      <c r="AQ5" s="100"/>
      <c r="AR5" s="99" t="s">
        <v>11</v>
      </c>
      <c r="AS5" s="100" t="s">
        <v>93</v>
      </c>
      <c r="AT5" s="100"/>
      <c r="AU5" s="100"/>
      <c r="AV5" s="100"/>
      <c r="AW5" s="100"/>
      <c r="AX5" s="100"/>
      <c r="AY5" s="100"/>
    </row>
    <row r="6" spans="1:51" s="101" customFormat="1" ht="25.5" x14ac:dyDescent="0.25">
      <c r="A6" s="99"/>
      <c r="B6" s="99"/>
      <c r="C6" s="102" t="s">
        <v>1</v>
      </c>
      <c r="D6" s="102" t="s">
        <v>2</v>
      </c>
      <c r="E6" s="102" t="s">
        <v>3</v>
      </c>
      <c r="F6" s="100"/>
      <c r="G6" s="100"/>
      <c r="H6" s="99"/>
      <c r="I6" s="100"/>
      <c r="J6" s="100"/>
      <c r="K6" s="102" t="s">
        <v>1</v>
      </c>
      <c r="L6" s="102" t="s">
        <v>2</v>
      </c>
      <c r="M6" s="102" t="s">
        <v>3</v>
      </c>
      <c r="N6" s="102" t="s">
        <v>1</v>
      </c>
      <c r="O6" s="102" t="s">
        <v>2</v>
      </c>
      <c r="P6" s="102" t="s">
        <v>3</v>
      </c>
      <c r="Q6" s="100"/>
      <c r="R6" s="100"/>
      <c r="S6" s="100"/>
      <c r="T6" s="99"/>
      <c r="U6" s="102" t="s">
        <v>1</v>
      </c>
      <c r="V6" s="102" t="s">
        <v>2</v>
      </c>
      <c r="W6" s="102" t="s">
        <v>3</v>
      </c>
      <c r="X6" s="8" t="s">
        <v>51</v>
      </c>
      <c r="Y6" s="100" t="s">
        <v>12</v>
      </c>
      <c r="Z6" s="100"/>
      <c r="AA6" s="100"/>
      <c r="AB6" s="99"/>
      <c r="AC6" s="102" t="s">
        <v>1</v>
      </c>
      <c r="AD6" s="102" t="s">
        <v>2</v>
      </c>
      <c r="AE6" s="102" t="s">
        <v>3</v>
      </c>
      <c r="AF6" s="8" t="s">
        <v>51</v>
      </c>
      <c r="AG6" s="100" t="s">
        <v>12</v>
      </c>
      <c r="AH6" s="100"/>
      <c r="AI6" s="100"/>
      <c r="AJ6" s="99"/>
      <c r="AK6" s="102" t="s">
        <v>1</v>
      </c>
      <c r="AL6" s="102" t="s">
        <v>2</v>
      </c>
      <c r="AM6" s="102" t="s">
        <v>3</v>
      </c>
      <c r="AN6" s="8" t="s">
        <v>51</v>
      </c>
      <c r="AO6" s="100" t="s">
        <v>12</v>
      </c>
      <c r="AP6" s="100"/>
      <c r="AQ6" s="100"/>
      <c r="AR6" s="99"/>
      <c r="AS6" s="102" t="s">
        <v>1</v>
      </c>
      <c r="AT6" s="102" t="s">
        <v>2</v>
      </c>
      <c r="AU6" s="102" t="s">
        <v>3</v>
      </c>
      <c r="AV6" s="8" t="s">
        <v>51</v>
      </c>
      <c r="AW6" s="100" t="s">
        <v>12</v>
      </c>
      <c r="AX6" s="100"/>
      <c r="AY6" s="100"/>
    </row>
    <row r="7" spans="1:51" s="14" customFormat="1" ht="204.95" customHeight="1" x14ac:dyDescent="0.25">
      <c r="A7" s="12">
        <v>1</v>
      </c>
      <c r="B7" s="12" t="s">
        <v>42</v>
      </c>
      <c r="C7" s="12">
        <v>6</v>
      </c>
      <c r="D7" s="12">
        <v>7</v>
      </c>
      <c r="E7" s="12">
        <v>2020</v>
      </c>
      <c r="F7" s="13" t="s">
        <v>43</v>
      </c>
      <c r="G7" s="13" t="s">
        <v>37</v>
      </c>
      <c r="H7" s="12" t="s">
        <v>45</v>
      </c>
      <c r="I7" s="12" t="s">
        <v>49</v>
      </c>
      <c r="J7" s="12" t="s">
        <v>44</v>
      </c>
      <c r="K7" s="12">
        <v>1</v>
      </c>
      <c r="L7" s="12">
        <v>8</v>
      </c>
      <c r="M7" s="12">
        <v>2020</v>
      </c>
      <c r="N7" s="12">
        <v>31</v>
      </c>
      <c r="O7" s="12">
        <v>7</v>
      </c>
      <c r="P7" s="12">
        <v>2023</v>
      </c>
      <c r="Q7" s="12" t="s">
        <v>46</v>
      </c>
      <c r="R7" s="11" t="s">
        <v>47</v>
      </c>
      <c r="S7" s="11" t="s">
        <v>47</v>
      </c>
      <c r="T7" s="12" t="s">
        <v>298</v>
      </c>
      <c r="U7" s="12">
        <v>14</v>
      </c>
      <c r="V7" s="12">
        <v>4</v>
      </c>
      <c r="W7" s="12">
        <v>2023</v>
      </c>
      <c r="X7" s="7">
        <v>0.42849999999999999</v>
      </c>
      <c r="Y7" s="44" t="s">
        <v>346</v>
      </c>
      <c r="Z7" s="44"/>
      <c r="AA7" s="44"/>
      <c r="AB7" s="12"/>
      <c r="AC7" s="12"/>
      <c r="AD7" s="12"/>
      <c r="AE7" s="12"/>
      <c r="AF7" s="11"/>
      <c r="AG7" s="44"/>
      <c r="AH7" s="44"/>
      <c r="AI7" s="44"/>
      <c r="AJ7" s="12"/>
      <c r="AK7" s="12"/>
      <c r="AL7" s="12"/>
      <c r="AM7" s="12"/>
      <c r="AN7" s="11"/>
      <c r="AO7" s="44"/>
      <c r="AP7" s="44"/>
      <c r="AQ7" s="44"/>
      <c r="AR7" s="12"/>
      <c r="AS7" s="12"/>
      <c r="AT7" s="12"/>
      <c r="AU7" s="12"/>
      <c r="AV7" s="7"/>
      <c r="AW7" s="44"/>
      <c r="AX7" s="44"/>
      <c r="AY7" s="44"/>
    </row>
    <row r="8" spans="1:51" s="14" customFormat="1" ht="286.5" customHeight="1" x14ac:dyDescent="0.25">
      <c r="A8" s="12">
        <f>1+A7</f>
        <v>2</v>
      </c>
      <c r="B8" s="12" t="s">
        <v>94</v>
      </c>
      <c r="C8" s="12">
        <v>17</v>
      </c>
      <c r="D8" s="12">
        <v>7</v>
      </c>
      <c r="E8" s="12">
        <v>2020</v>
      </c>
      <c r="F8" s="13" t="s">
        <v>43</v>
      </c>
      <c r="G8" s="13" t="s">
        <v>37</v>
      </c>
      <c r="H8" s="12" t="s">
        <v>50</v>
      </c>
      <c r="I8" s="12" t="s">
        <v>122</v>
      </c>
      <c r="J8" s="12" t="s">
        <v>124</v>
      </c>
      <c r="K8" s="12">
        <v>5</v>
      </c>
      <c r="L8" s="12">
        <v>8</v>
      </c>
      <c r="M8" s="12">
        <v>2020</v>
      </c>
      <c r="N8" s="12">
        <v>31</v>
      </c>
      <c r="O8" s="12">
        <v>12</v>
      </c>
      <c r="P8" s="12">
        <v>2023</v>
      </c>
      <c r="Q8" s="12" t="s">
        <v>46</v>
      </c>
      <c r="R8" s="11" t="s">
        <v>123</v>
      </c>
      <c r="S8" s="11" t="s">
        <v>123</v>
      </c>
      <c r="T8" s="12" t="s">
        <v>297</v>
      </c>
      <c r="U8" s="12">
        <v>14</v>
      </c>
      <c r="V8" s="12">
        <v>4</v>
      </c>
      <c r="W8" s="12">
        <v>2023</v>
      </c>
      <c r="X8" s="7">
        <v>0.25</v>
      </c>
      <c r="Y8" s="44" t="s">
        <v>347</v>
      </c>
      <c r="Z8" s="44"/>
      <c r="AA8" s="44"/>
      <c r="AB8" s="12"/>
      <c r="AC8" s="12"/>
      <c r="AD8" s="12"/>
      <c r="AE8" s="12"/>
      <c r="AF8" s="11"/>
      <c r="AG8" s="44"/>
      <c r="AH8" s="44"/>
      <c r="AI8" s="44"/>
      <c r="AJ8" s="12"/>
      <c r="AK8" s="12"/>
      <c r="AL8" s="12"/>
      <c r="AM8" s="12"/>
      <c r="AN8" s="11"/>
      <c r="AO8" s="44"/>
      <c r="AP8" s="44"/>
      <c r="AQ8" s="44"/>
      <c r="AR8" s="12"/>
      <c r="AS8" s="12"/>
      <c r="AT8" s="12"/>
      <c r="AU8" s="12"/>
      <c r="AV8" s="11"/>
      <c r="AW8" s="44"/>
      <c r="AX8" s="44"/>
      <c r="AY8" s="44"/>
    </row>
    <row r="9" spans="1:51" s="14" customFormat="1" ht="332.25" customHeight="1" x14ac:dyDescent="0.25">
      <c r="A9" s="12">
        <f>1+A8</f>
        <v>3</v>
      </c>
      <c r="B9" s="12" t="s">
        <v>96</v>
      </c>
      <c r="C9" s="12"/>
      <c r="D9" s="12">
        <v>1</v>
      </c>
      <c r="E9" s="12">
        <v>2022</v>
      </c>
      <c r="F9" s="13" t="s">
        <v>43</v>
      </c>
      <c r="G9" s="13" t="s">
        <v>66</v>
      </c>
      <c r="H9" s="12" t="s">
        <v>97</v>
      </c>
      <c r="I9" s="12" t="s">
        <v>117</v>
      </c>
      <c r="J9" s="12" t="s">
        <v>295</v>
      </c>
      <c r="K9" s="12">
        <v>11</v>
      </c>
      <c r="L9" s="12">
        <v>1</v>
      </c>
      <c r="M9" s="12">
        <v>2022</v>
      </c>
      <c r="N9" s="12">
        <v>15</v>
      </c>
      <c r="O9" s="12">
        <v>4</v>
      </c>
      <c r="P9" s="12">
        <v>2023</v>
      </c>
      <c r="Q9" s="12" t="s">
        <v>95</v>
      </c>
      <c r="R9" s="11" t="s">
        <v>296</v>
      </c>
      <c r="S9" s="11" t="s">
        <v>296</v>
      </c>
      <c r="T9" s="12" t="s">
        <v>298</v>
      </c>
      <c r="U9" s="12">
        <v>14</v>
      </c>
      <c r="V9" s="12">
        <v>4</v>
      </c>
      <c r="W9" s="12">
        <v>2023</v>
      </c>
      <c r="X9" s="7">
        <v>0.9</v>
      </c>
      <c r="Y9" s="44" t="s">
        <v>348</v>
      </c>
      <c r="Z9" s="44"/>
      <c r="AA9" s="44"/>
      <c r="AB9" s="12"/>
      <c r="AC9" s="12"/>
      <c r="AD9" s="12"/>
      <c r="AE9" s="12"/>
      <c r="AF9" s="11"/>
      <c r="AG9" s="44"/>
      <c r="AH9" s="44"/>
      <c r="AI9" s="44"/>
      <c r="AJ9" s="12"/>
      <c r="AK9" s="12"/>
      <c r="AL9" s="12"/>
      <c r="AM9" s="12"/>
      <c r="AN9" s="11"/>
      <c r="AO9" s="44"/>
      <c r="AP9" s="44"/>
      <c r="AQ9" s="44"/>
      <c r="AR9" s="12"/>
      <c r="AS9" s="12"/>
      <c r="AT9" s="12"/>
      <c r="AU9" s="12"/>
      <c r="AV9" s="7"/>
      <c r="AW9" s="54"/>
      <c r="AX9" s="55"/>
      <c r="AY9" s="56"/>
    </row>
    <row r="10" spans="1:51" s="14" customFormat="1" ht="137.25" customHeight="1" x14ac:dyDescent="0.25">
      <c r="A10" s="48">
        <f>1+A9</f>
        <v>4</v>
      </c>
      <c r="B10" s="48" t="s">
        <v>280</v>
      </c>
      <c r="C10" s="48">
        <v>6</v>
      </c>
      <c r="D10" s="48">
        <v>3</v>
      </c>
      <c r="E10" s="48">
        <v>2023</v>
      </c>
      <c r="F10" s="51" t="s">
        <v>43</v>
      </c>
      <c r="G10" s="51" t="s">
        <v>37</v>
      </c>
      <c r="H10" s="48" t="s">
        <v>281</v>
      </c>
      <c r="I10" s="48" t="s">
        <v>291</v>
      </c>
      <c r="J10" s="12" t="s">
        <v>292</v>
      </c>
      <c r="K10" s="12">
        <v>6</v>
      </c>
      <c r="L10" s="12">
        <v>3</v>
      </c>
      <c r="M10" s="12">
        <v>2023</v>
      </c>
      <c r="N10" s="12">
        <v>30</v>
      </c>
      <c r="O10" s="12">
        <v>4</v>
      </c>
      <c r="P10" s="12">
        <v>2023</v>
      </c>
      <c r="Q10" s="12" t="s">
        <v>46</v>
      </c>
      <c r="R10" s="11" t="s">
        <v>293</v>
      </c>
      <c r="S10" s="11" t="s">
        <v>293</v>
      </c>
      <c r="T10" s="12" t="s">
        <v>298</v>
      </c>
      <c r="U10" s="12">
        <v>14</v>
      </c>
      <c r="V10" s="12">
        <v>4</v>
      </c>
      <c r="W10" s="12">
        <v>2023</v>
      </c>
      <c r="X10" s="7">
        <v>0.5</v>
      </c>
      <c r="Y10" s="44" t="s">
        <v>518</v>
      </c>
      <c r="Z10" s="44"/>
      <c r="AA10" s="44"/>
      <c r="AB10" s="12"/>
      <c r="AC10" s="12"/>
      <c r="AD10" s="12"/>
      <c r="AE10" s="12"/>
      <c r="AF10" s="11"/>
      <c r="AG10" s="44"/>
      <c r="AH10" s="44"/>
      <c r="AI10" s="44"/>
      <c r="AJ10" s="12"/>
      <c r="AK10" s="12"/>
      <c r="AL10" s="12"/>
      <c r="AM10" s="12"/>
      <c r="AN10" s="11"/>
      <c r="AO10" s="44"/>
      <c r="AP10" s="44"/>
      <c r="AQ10" s="44"/>
      <c r="AR10" s="12"/>
      <c r="AS10" s="12"/>
      <c r="AT10" s="12"/>
      <c r="AU10" s="12"/>
      <c r="AV10" s="11"/>
      <c r="AW10" s="44"/>
      <c r="AX10" s="44"/>
      <c r="AY10" s="44"/>
    </row>
    <row r="11" spans="1:51" s="14" customFormat="1" ht="156.75" customHeight="1" x14ac:dyDescent="0.25">
      <c r="A11" s="49"/>
      <c r="B11" s="49"/>
      <c r="C11" s="49"/>
      <c r="D11" s="49"/>
      <c r="E11" s="49"/>
      <c r="F11" s="52"/>
      <c r="G11" s="52"/>
      <c r="H11" s="49"/>
      <c r="I11" s="49"/>
      <c r="J11" s="48" t="s">
        <v>282</v>
      </c>
      <c r="K11" s="48">
        <v>6</v>
      </c>
      <c r="L11" s="48">
        <v>3</v>
      </c>
      <c r="M11" s="48">
        <v>2023</v>
      </c>
      <c r="N11" s="48">
        <v>30</v>
      </c>
      <c r="O11" s="48">
        <v>6</v>
      </c>
      <c r="P11" s="48">
        <v>2023</v>
      </c>
      <c r="Q11" s="48" t="s">
        <v>46</v>
      </c>
      <c r="R11" s="11" t="s">
        <v>283</v>
      </c>
      <c r="S11" s="11" t="s">
        <v>283</v>
      </c>
      <c r="T11" s="12" t="s">
        <v>298</v>
      </c>
      <c r="U11" s="12">
        <v>14</v>
      </c>
      <c r="V11" s="12">
        <v>4</v>
      </c>
      <c r="W11" s="12">
        <v>2023</v>
      </c>
      <c r="X11" s="7">
        <v>0.25</v>
      </c>
      <c r="Y11" s="44" t="s">
        <v>305</v>
      </c>
      <c r="Z11" s="44"/>
      <c r="AA11" s="44"/>
      <c r="AB11" s="12"/>
      <c r="AC11" s="12"/>
      <c r="AD11" s="12"/>
      <c r="AE11" s="12"/>
      <c r="AF11" s="11"/>
      <c r="AG11" s="44"/>
      <c r="AH11" s="44"/>
      <c r="AI11" s="44"/>
      <c r="AJ11" s="12"/>
      <c r="AK11" s="12"/>
      <c r="AL11" s="12"/>
      <c r="AM11" s="12"/>
      <c r="AN11" s="11"/>
      <c r="AO11" s="44"/>
      <c r="AP11" s="44"/>
      <c r="AQ11" s="44"/>
      <c r="AR11" s="12"/>
      <c r="AS11" s="12"/>
      <c r="AT11" s="12"/>
      <c r="AU11" s="12"/>
      <c r="AV11" s="11"/>
      <c r="AW11" s="44"/>
      <c r="AX11" s="44"/>
      <c r="AY11" s="44"/>
    </row>
    <row r="12" spans="1:51" s="14" customFormat="1" ht="178.5" customHeight="1" x14ac:dyDescent="0.25">
      <c r="A12" s="50"/>
      <c r="B12" s="50"/>
      <c r="C12" s="50"/>
      <c r="D12" s="50"/>
      <c r="E12" s="50"/>
      <c r="F12" s="53"/>
      <c r="G12" s="53"/>
      <c r="H12" s="50"/>
      <c r="I12" s="50"/>
      <c r="J12" s="50"/>
      <c r="K12" s="50"/>
      <c r="L12" s="50"/>
      <c r="M12" s="50"/>
      <c r="N12" s="50"/>
      <c r="O12" s="50"/>
      <c r="P12" s="50"/>
      <c r="Q12" s="50"/>
      <c r="R12" s="11" t="s">
        <v>284</v>
      </c>
      <c r="S12" s="11" t="s">
        <v>284</v>
      </c>
      <c r="T12" s="12" t="s">
        <v>298</v>
      </c>
      <c r="U12" s="12">
        <v>14</v>
      </c>
      <c r="V12" s="12">
        <v>4</v>
      </c>
      <c r="W12" s="12">
        <v>2023</v>
      </c>
      <c r="X12" s="7">
        <v>0.25</v>
      </c>
      <c r="Y12" s="44" t="s">
        <v>360</v>
      </c>
      <c r="Z12" s="44"/>
      <c r="AA12" s="44"/>
      <c r="AB12" s="12"/>
      <c r="AC12" s="12"/>
      <c r="AD12" s="12"/>
      <c r="AE12" s="12"/>
      <c r="AF12" s="11"/>
      <c r="AG12" s="42"/>
      <c r="AH12" s="42"/>
      <c r="AI12" s="42"/>
      <c r="AJ12" s="12"/>
      <c r="AK12" s="12"/>
      <c r="AL12" s="12"/>
      <c r="AM12" s="12"/>
      <c r="AN12" s="11"/>
      <c r="AO12" s="42"/>
      <c r="AP12" s="42"/>
      <c r="AQ12" s="42"/>
      <c r="AR12" s="12"/>
      <c r="AS12" s="12"/>
      <c r="AT12" s="12"/>
      <c r="AU12" s="12"/>
      <c r="AV12" s="11"/>
      <c r="AW12" s="42"/>
      <c r="AX12" s="42"/>
      <c r="AY12" s="42"/>
    </row>
    <row r="13" spans="1:51" s="14" customFormat="1" ht="174.75" customHeight="1" x14ac:dyDescent="0.25">
      <c r="A13" s="48">
        <f>1+A10</f>
        <v>5</v>
      </c>
      <c r="B13" s="48" t="s">
        <v>285</v>
      </c>
      <c r="C13" s="48">
        <v>6</v>
      </c>
      <c r="D13" s="48">
        <v>3</v>
      </c>
      <c r="E13" s="48">
        <v>2023</v>
      </c>
      <c r="F13" s="51" t="s">
        <v>43</v>
      </c>
      <c r="G13" s="51" t="s">
        <v>37</v>
      </c>
      <c r="H13" s="48" t="s">
        <v>286</v>
      </c>
      <c r="I13" s="48" t="s">
        <v>287</v>
      </c>
      <c r="J13" s="12" t="s">
        <v>294</v>
      </c>
      <c r="K13" s="12">
        <v>6</v>
      </c>
      <c r="L13" s="12">
        <v>3</v>
      </c>
      <c r="M13" s="12">
        <v>2023</v>
      </c>
      <c r="N13" s="103">
        <v>30</v>
      </c>
      <c r="O13" s="104">
        <v>4</v>
      </c>
      <c r="P13" s="104">
        <v>2023</v>
      </c>
      <c r="Q13" s="12" t="s">
        <v>46</v>
      </c>
      <c r="R13" s="11" t="s">
        <v>289</v>
      </c>
      <c r="S13" s="11" t="s">
        <v>289</v>
      </c>
      <c r="T13" s="12" t="s">
        <v>298</v>
      </c>
      <c r="U13" s="12">
        <v>14</v>
      </c>
      <c r="V13" s="12">
        <v>4</v>
      </c>
      <c r="W13" s="12">
        <v>2023</v>
      </c>
      <c r="X13" s="7">
        <v>0.5</v>
      </c>
      <c r="Y13" s="44" t="s">
        <v>349</v>
      </c>
      <c r="Z13" s="44"/>
      <c r="AA13" s="44"/>
      <c r="AB13" s="12"/>
      <c r="AC13" s="12"/>
      <c r="AD13" s="12"/>
      <c r="AE13" s="12"/>
      <c r="AF13" s="11"/>
      <c r="AG13" s="44"/>
      <c r="AH13" s="44"/>
      <c r="AI13" s="44"/>
      <c r="AJ13" s="12"/>
      <c r="AK13" s="12"/>
      <c r="AL13" s="12"/>
      <c r="AM13" s="12"/>
      <c r="AN13" s="11"/>
      <c r="AO13" s="57"/>
      <c r="AP13" s="57"/>
      <c r="AQ13" s="57"/>
      <c r="AR13" s="12"/>
      <c r="AS13" s="12"/>
      <c r="AT13" s="12"/>
      <c r="AU13" s="12"/>
      <c r="AV13" s="11"/>
      <c r="AW13" s="44"/>
      <c r="AX13" s="44"/>
      <c r="AY13" s="44"/>
    </row>
    <row r="14" spans="1:51" s="14" customFormat="1" ht="174.75" customHeight="1" x14ac:dyDescent="0.25">
      <c r="A14" s="50"/>
      <c r="B14" s="50"/>
      <c r="C14" s="50"/>
      <c r="D14" s="50"/>
      <c r="E14" s="50"/>
      <c r="F14" s="53"/>
      <c r="G14" s="53"/>
      <c r="H14" s="50"/>
      <c r="I14" s="50"/>
      <c r="J14" s="12" t="s">
        <v>288</v>
      </c>
      <c r="K14" s="12">
        <v>6</v>
      </c>
      <c r="L14" s="12">
        <v>3</v>
      </c>
      <c r="M14" s="12">
        <v>2023</v>
      </c>
      <c r="N14" s="103">
        <v>30</v>
      </c>
      <c r="O14" s="104">
        <v>6</v>
      </c>
      <c r="P14" s="104">
        <v>2023</v>
      </c>
      <c r="Q14" s="12" t="s">
        <v>46</v>
      </c>
      <c r="R14" s="11" t="s">
        <v>290</v>
      </c>
      <c r="S14" s="11" t="s">
        <v>290</v>
      </c>
      <c r="T14" s="12" t="s">
        <v>298</v>
      </c>
      <c r="U14" s="12">
        <v>14</v>
      </c>
      <c r="V14" s="12">
        <v>4</v>
      </c>
      <c r="W14" s="12">
        <v>2023</v>
      </c>
      <c r="X14" s="7">
        <v>0</v>
      </c>
      <c r="Y14" s="57" t="s">
        <v>317</v>
      </c>
      <c r="Z14" s="57"/>
      <c r="AA14" s="57"/>
      <c r="AB14" s="12"/>
      <c r="AC14" s="12"/>
      <c r="AD14" s="12"/>
      <c r="AE14" s="12"/>
      <c r="AF14" s="11"/>
      <c r="AG14" s="44"/>
      <c r="AH14" s="44"/>
      <c r="AI14" s="44"/>
      <c r="AJ14" s="12"/>
      <c r="AK14" s="12"/>
      <c r="AL14" s="12"/>
      <c r="AM14" s="12"/>
      <c r="AN14" s="11"/>
      <c r="AO14" s="57"/>
      <c r="AP14" s="57"/>
      <c r="AQ14" s="57"/>
      <c r="AR14" s="12"/>
      <c r="AS14" s="12"/>
      <c r="AT14" s="12"/>
      <c r="AU14" s="12"/>
      <c r="AV14" s="11"/>
      <c r="AW14" s="44"/>
      <c r="AX14" s="44"/>
      <c r="AY14" s="44"/>
    </row>
    <row r="15" spans="1:51" s="14" customFormat="1" ht="88.5" customHeight="1" x14ac:dyDescent="0.25">
      <c r="A15" s="48">
        <f>1+A13</f>
        <v>6</v>
      </c>
      <c r="B15" s="48" t="s">
        <v>552</v>
      </c>
      <c r="C15" s="48">
        <v>14</v>
      </c>
      <c r="D15" s="48">
        <v>7</v>
      </c>
      <c r="E15" s="48">
        <v>2023</v>
      </c>
      <c r="F15" s="51" t="s">
        <v>43</v>
      </c>
      <c r="G15" s="51" t="s">
        <v>416</v>
      </c>
      <c r="H15" s="48" t="s">
        <v>499</v>
      </c>
      <c r="I15" s="48" t="s">
        <v>55</v>
      </c>
      <c r="J15" s="12" t="s">
        <v>519</v>
      </c>
      <c r="K15" s="12">
        <v>14</v>
      </c>
      <c r="L15" s="12">
        <v>7</v>
      </c>
      <c r="M15" s="12">
        <v>2023</v>
      </c>
      <c r="N15" s="103">
        <v>30</v>
      </c>
      <c r="O15" s="104">
        <v>8</v>
      </c>
      <c r="P15" s="104">
        <v>2023</v>
      </c>
      <c r="Q15" s="12" t="s">
        <v>46</v>
      </c>
      <c r="R15" s="11" t="s">
        <v>520</v>
      </c>
      <c r="S15" s="11" t="s">
        <v>520</v>
      </c>
      <c r="T15" s="12"/>
      <c r="U15" s="12"/>
      <c r="V15" s="12"/>
      <c r="W15" s="12"/>
      <c r="X15" s="7"/>
      <c r="Y15" s="45"/>
      <c r="Z15" s="46"/>
      <c r="AA15" s="47"/>
      <c r="AB15" s="12"/>
      <c r="AC15" s="12"/>
      <c r="AD15" s="12"/>
      <c r="AE15" s="12"/>
      <c r="AF15" s="11"/>
      <c r="AG15" s="44"/>
      <c r="AH15" s="44"/>
      <c r="AI15" s="44"/>
      <c r="AJ15" s="12"/>
      <c r="AK15" s="12"/>
      <c r="AL15" s="12"/>
      <c r="AM15" s="12"/>
      <c r="AN15" s="11"/>
      <c r="AO15" s="57"/>
      <c r="AP15" s="57"/>
      <c r="AQ15" s="57"/>
      <c r="AR15" s="12"/>
      <c r="AS15" s="12"/>
      <c r="AT15" s="12"/>
      <c r="AU15" s="12"/>
      <c r="AV15" s="11"/>
      <c r="AW15" s="44"/>
      <c r="AX15" s="44"/>
      <c r="AY15" s="44"/>
    </row>
    <row r="16" spans="1:51" s="14" customFormat="1" ht="79.5" customHeight="1" x14ac:dyDescent="0.25">
      <c r="A16" s="49"/>
      <c r="B16" s="49"/>
      <c r="C16" s="49"/>
      <c r="D16" s="49"/>
      <c r="E16" s="49"/>
      <c r="F16" s="52"/>
      <c r="G16" s="52"/>
      <c r="H16" s="49"/>
      <c r="I16" s="49"/>
      <c r="J16" s="12" t="s">
        <v>521</v>
      </c>
      <c r="K16" s="12">
        <v>14</v>
      </c>
      <c r="L16" s="12">
        <v>7</v>
      </c>
      <c r="M16" s="12">
        <v>2023</v>
      </c>
      <c r="N16" s="103">
        <v>30</v>
      </c>
      <c r="O16" s="104">
        <v>9</v>
      </c>
      <c r="P16" s="104">
        <v>2023</v>
      </c>
      <c r="Q16" s="12" t="s">
        <v>46</v>
      </c>
      <c r="R16" s="11" t="s">
        <v>522</v>
      </c>
      <c r="S16" s="11" t="s">
        <v>522</v>
      </c>
      <c r="T16" s="12"/>
      <c r="U16" s="12"/>
      <c r="V16" s="12"/>
      <c r="W16" s="12"/>
      <c r="X16" s="7"/>
      <c r="Y16" s="45"/>
      <c r="Z16" s="46"/>
      <c r="AA16" s="47"/>
      <c r="AB16" s="12"/>
      <c r="AC16" s="12"/>
      <c r="AD16" s="12"/>
      <c r="AE16" s="12"/>
      <c r="AF16" s="11"/>
      <c r="AG16" s="44"/>
      <c r="AH16" s="44"/>
      <c r="AI16" s="44"/>
      <c r="AJ16" s="12"/>
      <c r="AK16" s="12"/>
      <c r="AL16" s="12"/>
      <c r="AM16" s="12"/>
      <c r="AN16" s="11"/>
      <c r="AO16" s="57"/>
      <c r="AP16" s="57"/>
      <c r="AQ16" s="57"/>
      <c r="AR16" s="12"/>
      <c r="AS16" s="12"/>
      <c r="AT16" s="12"/>
      <c r="AU16" s="12"/>
      <c r="AV16" s="11"/>
      <c r="AW16" s="44"/>
      <c r="AX16" s="44"/>
      <c r="AY16" s="44"/>
    </row>
    <row r="17" spans="1:51" s="14" customFormat="1" ht="79.5" customHeight="1" x14ac:dyDescent="0.25">
      <c r="A17" s="49"/>
      <c r="B17" s="49"/>
      <c r="C17" s="49"/>
      <c r="D17" s="49"/>
      <c r="E17" s="49"/>
      <c r="F17" s="52"/>
      <c r="G17" s="52"/>
      <c r="H17" s="49"/>
      <c r="I17" s="49"/>
      <c r="J17" s="12" t="s">
        <v>523</v>
      </c>
      <c r="K17" s="12">
        <v>14</v>
      </c>
      <c r="L17" s="12">
        <v>7</v>
      </c>
      <c r="M17" s="12">
        <v>2023</v>
      </c>
      <c r="N17" s="103">
        <v>30</v>
      </c>
      <c r="O17" s="104">
        <v>10</v>
      </c>
      <c r="P17" s="104">
        <v>2023</v>
      </c>
      <c r="Q17" s="12" t="s">
        <v>46</v>
      </c>
      <c r="R17" s="11" t="s">
        <v>504</v>
      </c>
      <c r="S17" s="11" t="s">
        <v>504</v>
      </c>
      <c r="T17" s="12"/>
      <c r="U17" s="12"/>
      <c r="V17" s="12"/>
      <c r="W17" s="12"/>
      <c r="X17" s="7"/>
      <c r="Y17" s="45"/>
      <c r="Z17" s="46"/>
      <c r="AA17" s="47"/>
      <c r="AB17" s="12"/>
      <c r="AC17" s="12"/>
      <c r="AD17" s="12"/>
      <c r="AE17" s="12"/>
      <c r="AF17" s="11"/>
      <c r="AG17" s="44"/>
      <c r="AH17" s="44"/>
      <c r="AI17" s="44"/>
      <c r="AJ17" s="12"/>
      <c r="AK17" s="12"/>
      <c r="AL17" s="12"/>
      <c r="AM17" s="12"/>
      <c r="AN17" s="11"/>
      <c r="AO17" s="57"/>
      <c r="AP17" s="57"/>
      <c r="AQ17" s="57"/>
      <c r="AR17" s="12"/>
      <c r="AS17" s="12"/>
      <c r="AT17" s="12"/>
      <c r="AU17" s="12"/>
      <c r="AV17" s="11"/>
      <c r="AW17" s="44"/>
      <c r="AX17" s="44"/>
      <c r="AY17" s="44"/>
    </row>
    <row r="18" spans="1:51" s="14" customFormat="1" ht="98.25" customHeight="1" x14ac:dyDescent="0.25">
      <c r="A18" s="49"/>
      <c r="B18" s="49"/>
      <c r="C18" s="49"/>
      <c r="D18" s="49"/>
      <c r="E18" s="49"/>
      <c r="F18" s="52"/>
      <c r="G18" s="52"/>
      <c r="H18" s="49"/>
      <c r="I18" s="49"/>
      <c r="J18" s="12" t="s">
        <v>503</v>
      </c>
      <c r="K18" s="12">
        <v>14</v>
      </c>
      <c r="L18" s="12">
        <v>7</v>
      </c>
      <c r="M18" s="12">
        <v>2023</v>
      </c>
      <c r="N18" s="103">
        <v>30</v>
      </c>
      <c r="O18" s="104">
        <v>11</v>
      </c>
      <c r="P18" s="104">
        <v>2023</v>
      </c>
      <c r="Q18" s="12" t="s">
        <v>46</v>
      </c>
      <c r="R18" s="11" t="s">
        <v>505</v>
      </c>
      <c r="S18" s="11" t="s">
        <v>505</v>
      </c>
      <c r="T18" s="12"/>
      <c r="U18" s="12"/>
      <c r="V18" s="12"/>
      <c r="W18" s="12"/>
      <c r="X18" s="7"/>
      <c r="Y18" s="45"/>
      <c r="Z18" s="46"/>
      <c r="AA18" s="47"/>
      <c r="AB18" s="12"/>
      <c r="AC18" s="12"/>
      <c r="AD18" s="12"/>
      <c r="AE18" s="12"/>
      <c r="AF18" s="11"/>
      <c r="AG18" s="44"/>
      <c r="AH18" s="44"/>
      <c r="AI18" s="44"/>
      <c r="AJ18" s="12"/>
      <c r="AK18" s="12"/>
      <c r="AL18" s="12"/>
      <c r="AM18" s="12"/>
      <c r="AN18" s="11"/>
      <c r="AO18" s="57"/>
      <c r="AP18" s="57"/>
      <c r="AQ18" s="57"/>
      <c r="AR18" s="12"/>
      <c r="AS18" s="12"/>
      <c r="AT18" s="12"/>
      <c r="AU18" s="12"/>
      <c r="AV18" s="11"/>
      <c r="AW18" s="44"/>
      <c r="AX18" s="44"/>
      <c r="AY18" s="44"/>
    </row>
    <row r="19" spans="1:51" s="14" customFormat="1" ht="174.75" customHeight="1" x14ac:dyDescent="0.25">
      <c r="A19" s="12">
        <f>1+A15</f>
        <v>7</v>
      </c>
      <c r="B19" s="12" t="s">
        <v>125</v>
      </c>
      <c r="C19" s="12">
        <v>17</v>
      </c>
      <c r="D19" s="12">
        <v>5</v>
      </c>
      <c r="E19" s="12">
        <v>2022</v>
      </c>
      <c r="F19" s="13" t="s">
        <v>40</v>
      </c>
      <c r="G19" s="13" t="s">
        <v>37</v>
      </c>
      <c r="H19" s="12" t="s">
        <v>132</v>
      </c>
      <c r="I19" s="12" t="s">
        <v>130</v>
      </c>
      <c r="J19" s="12" t="s">
        <v>133</v>
      </c>
      <c r="K19" s="12">
        <v>17</v>
      </c>
      <c r="L19" s="12">
        <v>5</v>
      </c>
      <c r="M19" s="12">
        <v>2022</v>
      </c>
      <c r="N19" s="103">
        <v>30</v>
      </c>
      <c r="O19" s="104">
        <v>7</v>
      </c>
      <c r="P19" s="104">
        <v>2022</v>
      </c>
      <c r="Q19" s="12" t="s">
        <v>148</v>
      </c>
      <c r="R19" s="11" t="s">
        <v>134</v>
      </c>
      <c r="S19" s="11" t="s">
        <v>134</v>
      </c>
      <c r="T19" s="12" t="s">
        <v>297</v>
      </c>
      <c r="U19" s="12">
        <v>12</v>
      </c>
      <c r="V19" s="12">
        <v>4</v>
      </c>
      <c r="W19" s="12">
        <v>2023</v>
      </c>
      <c r="X19" s="7" t="s">
        <v>310</v>
      </c>
      <c r="Y19" s="45" t="s">
        <v>358</v>
      </c>
      <c r="Z19" s="46"/>
      <c r="AA19" s="47"/>
      <c r="AB19" s="12"/>
      <c r="AC19" s="12"/>
      <c r="AD19" s="12"/>
      <c r="AE19" s="12"/>
      <c r="AF19" s="11"/>
      <c r="AG19" s="44"/>
      <c r="AH19" s="44"/>
      <c r="AI19" s="44"/>
      <c r="AJ19" s="12"/>
      <c r="AK19" s="12"/>
      <c r="AL19" s="12"/>
      <c r="AM19" s="12"/>
      <c r="AN19" s="11"/>
      <c r="AO19" s="57"/>
      <c r="AP19" s="57"/>
      <c r="AQ19" s="57"/>
      <c r="AR19" s="12"/>
      <c r="AS19" s="12"/>
      <c r="AT19" s="12"/>
      <c r="AU19" s="12"/>
      <c r="AV19" s="11"/>
      <c r="AW19" s="44"/>
      <c r="AX19" s="44"/>
      <c r="AY19" s="44"/>
    </row>
    <row r="20" spans="1:51" s="14" customFormat="1" ht="174.75" customHeight="1" x14ac:dyDescent="0.25">
      <c r="A20" s="12">
        <f>1+A19</f>
        <v>8</v>
      </c>
      <c r="B20" s="12" t="s">
        <v>462</v>
      </c>
      <c r="C20" s="12">
        <v>6</v>
      </c>
      <c r="D20" s="12">
        <v>7</v>
      </c>
      <c r="E20" s="12">
        <v>2023</v>
      </c>
      <c r="F20" s="13" t="s">
        <v>40</v>
      </c>
      <c r="G20" s="13" t="s">
        <v>416</v>
      </c>
      <c r="H20" s="12" t="s">
        <v>551</v>
      </c>
      <c r="I20" s="12" t="s">
        <v>55</v>
      </c>
      <c r="J20" s="12" t="s">
        <v>506</v>
      </c>
      <c r="K20" s="12">
        <v>6</v>
      </c>
      <c r="L20" s="12">
        <v>7</v>
      </c>
      <c r="M20" s="12">
        <v>2023</v>
      </c>
      <c r="N20" s="103">
        <v>29</v>
      </c>
      <c r="O20" s="104">
        <v>9</v>
      </c>
      <c r="P20" s="104">
        <v>2023</v>
      </c>
      <c r="Q20" s="12" t="s">
        <v>548</v>
      </c>
      <c r="R20" s="11" t="s">
        <v>550</v>
      </c>
      <c r="S20" s="11" t="s">
        <v>550</v>
      </c>
      <c r="T20" s="12"/>
      <c r="U20" s="12"/>
      <c r="V20" s="12"/>
      <c r="W20" s="12"/>
      <c r="X20" s="7"/>
      <c r="Y20" s="45"/>
      <c r="Z20" s="46"/>
      <c r="AA20" s="47"/>
      <c r="AB20" s="12"/>
      <c r="AC20" s="12"/>
      <c r="AD20" s="12"/>
      <c r="AE20" s="12"/>
      <c r="AF20" s="11"/>
      <c r="AG20" s="44"/>
      <c r="AH20" s="44"/>
      <c r="AI20" s="44"/>
      <c r="AJ20" s="12"/>
      <c r="AK20" s="12"/>
      <c r="AL20" s="12"/>
      <c r="AM20" s="12"/>
      <c r="AN20" s="11"/>
      <c r="AO20" s="57"/>
      <c r="AP20" s="57"/>
      <c r="AQ20" s="57"/>
      <c r="AR20" s="12"/>
      <c r="AS20" s="12"/>
      <c r="AT20" s="12"/>
      <c r="AU20" s="12"/>
      <c r="AV20" s="11"/>
      <c r="AW20" s="44"/>
      <c r="AX20" s="44"/>
      <c r="AY20" s="44"/>
    </row>
    <row r="21" spans="1:51" s="14" customFormat="1" ht="174.75" customHeight="1" x14ac:dyDescent="0.25">
      <c r="A21" s="12">
        <f>1+A20</f>
        <v>9</v>
      </c>
      <c r="B21" s="12" t="s">
        <v>463</v>
      </c>
      <c r="C21" s="12">
        <v>6</v>
      </c>
      <c r="D21" s="12">
        <v>7</v>
      </c>
      <c r="E21" s="12">
        <v>2023</v>
      </c>
      <c r="F21" s="13" t="s">
        <v>40</v>
      </c>
      <c r="G21" s="13" t="s">
        <v>416</v>
      </c>
      <c r="H21" s="12" t="s">
        <v>464</v>
      </c>
      <c r="I21" s="12" t="s">
        <v>55</v>
      </c>
      <c r="J21" s="12" t="s">
        <v>524</v>
      </c>
      <c r="K21" s="12">
        <v>6</v>
      </c>
      <c r="L21" s="12">
        <v>7</v>
      </c>
      <c r="M21" s="12">
        <v>2023</v>
      </c>
      <c r="N21" s="103">
        <v>30</v>
      </c>
      <c r="O21" s="104">
        <v>8</v>
      </c>
      <c r="P21" s="104">
        <v>2023</v>
      </c>
      <c r="Q21" s="12" t="s">
        <v>548</v>
      </c>
      <c r="R21" s="11" t="s">
        <v>470</v>
      </c>
      <c r="S21" s="11" t="s">
        <v>470</v>
      </c>
      <c r="T21" s="12"/>
      <c r="U21" s="12"/>
      <c r="V21" s="12"/>
      <c r="W21" s="12"/>
      <c r="X21" s="7"/>
      <c r="Y21" s="45"/>
      <c r="Z21" s="46"/>
      <c r="AA21" s="47"/>
      <c r="AB21" s="12"/>
      <c r="AC21" s="12"/>
      <c r="AD21" s="12"/>
      <c r="AE21" s="12"/>
      <c r="AF21" s="11"/>
      <c r="AG21" s="44"/>
      <c r="AH21" s="44"/>
      <c r="AI21" s="44"/>
      <c r="AJ21" s="12"/>
      <c r="AK21" s="12"/>
      <c r="AL21" s="12"/>
      <c r="AM21" s="12"/>
      <c r="AN21" s="11"/>
      <c r="AO21" s="57"/>
      <c r="AP21" s="57"/>
      <c r="AQ21" s="57"/>
      <c r="AR21" s="12"/>
      <c r="AS21" s="12"/>
      <c r="AT21" s="12"/>
      <c r="AU21" s="12"/>
      <c r="AV21" s="11"/>
      <c r="AW21" s="44"/>
      <c r="AX21" s="44"/>
      <c r="AY21" s="44"/>
    </row>
    <row r="22" spans="1:51" s="14" customFormat="1" ht="174.75" customHeight="1" x14ac:dyDescent="0.25">
      <c r="A22" s="12">
        <f>1+A21</f>
        <v>10</v>
      </c>
      <c r="B22" s="12" t="s">
        <v>465</v>
      </c>
      <c r="C22" s="12">
        <v>6</v>
      </c>
      <c r="D22" s="12">
        <v>7</v>
      </c>
      <c r="E22" s="12">
        <v>2023</v>
      </c>
      <c r="F22" s="13" t="s">
        <v>40</v>
      </c>
      <c r="G22" s="13" t="s">
        <v>416</v>
      </c>
      <c r="H22" s="12" t="s">
        <v>466</v>
      </c>
      <c r="I22" s="12" t="s">
        <v>55</v>
      </c>
      <c r="J22" s="12" t="s">
        <v>525</v>
      </c>
      <c r="K22" s="12">
        <v>6</v>
      </c>
      <c r="L22" s="12">
        <v>7</v>
      </c>
      <c r="M22" s="12">
        <v>2023</v>
      </c>
      <c r="N22" s="103">
        <v>31</v>
      </c>
      <c r="O22" s="104">
        <v>10</v>
      </c>
      <c r="P22" s="104">
        <v>2023</v>
      </c>
      <c r="Q22" s="12" t="s">
        <v>548</v>
      </c>
      <c r="R22" s="11" t="s">
        <v>549</v>
      </c>
      <c r="S22" s="11" t="s">
        <v>549</v>
      </c>
      <c r="T22" s="12"/>
      <c r="U22" s="12"/>
      <c r="V22" s="12"/>
      <c r="W22" s="12"/>
      <c r="X22" s="7"/>
      <c r="Y22" s="45"/>
      <c r="Z22" s="46"/>
      <c r="AA22" s="47"/>
      <c r="AB22" s="12"/>
      <c r="AC22" s="12"/>
      <c r="AD22" s="12"/>
      <c r="AE22" s="12"/>
      <c r="AF22" s="11"/>
      <c r="AG22" s="44"/>
      <c r="AH22" s="44"/>
      <c r="AI22" s="44"/>
      <c r="AJ22" s="12"/>
      <c r="AK22" s="12"/>
      <c r="AL22" s="12"/>
      <c r="AM22" s="12"/>
      <c r="AN22" s="11"/>
      <c r="AO22" s="57"/>
      <c r="AP22" s="57"/>
      <c r="AQ22" s="57"/>
      <c r="AR22" s="12"/>
      <c r="AS22" s="12"/>
      <c r="AT22" s="12"/>
      <c r="AU22" s="12"/>
      <c r="AV22" s="11"/>
      <c r="AW22" s="44"/>
      <c r="AX22" s="44"/>
      <c r="AY22" s="44"/>
    </row>
    <row r="23" spans="1:51" s="14" customFormat="1" ht="409.5" customHeight="1" x14ac:dyDescent="0.25">
      <c r="A23" s="12">
        <f>1+A22</f>
        <v>11</v>
      </c>
      <c r="B23" s="12" t="s">
        <v>126</v>
      </c>
      <c r="C23" s="12">
        <v>17</v>
      </c>
      <c r="D23" s="12">
        <v>5</v>
      </c>
      <c r="E23" s="12">
        <v>2022</v>
      </c>
      <c r="F23" s="13" t="s">
        <v>40</v>
      </c>
      <c r="G23" s="13" t="s">
        <v>37</v>
      </c>
      <c r="H23" s="12" t="s">
        <v>127</v>
      </c>
      <c r="I23" s="12" t="s">
        <v>128</v>
      </c>
      <c r="J23" s="12" t="s">
        <v>131</v>
      </c>
      <c r="K23" s="12">
        <v>17</v>
      </c>
      <c r="L23" s="12">
        <v>5</v>
      </c>
      <c r="M23" s="12">
        <v>2022</v>
      </c>
      <c r="N23" s="103">
        <v>30</v>
      </c>
      <c r="O23" s="104">
        <v>6</v>
      </c>
      <c r="P23" s="104">
        <v>2023</v>
      </c>
      <c r="Q23" s="12" t="s">
        <v>129</v>
      </c>
      <c r="R23" s="11" t="s">
        <v>149</v>
      </c>
      <c r="S23" s="11" t="s">
        <v>149</v>
      </c>
      <c r="T23" s="12" t="s">
        <v>298</v>
      </c>
      <c r="U23" s="12">
        <v>12</v>
      </c>
      <c r="V23" s="12">
        <v>4</v>
      </c>
      <c r="W23" s="12">
        <v>2023</v>
      </c>
      <c r="X23" s="7">
        <v>0.5</v>
      </c>
      <c r="Y23" s="45" t="s">
        <v>359</v>
      </c>
      <c r="Z23" s="46"/>
      <c r="AA23" s="47"/>
      <c r="AB23" s="12"/>
      <c r="AC23" s="12"/>
      <c r="AD23" s="12"/>
      <c r="AE23" s="12"/>
      <c r="AF23" s="11"/>
      <c r="AG23" s="44"/>
      <c r="AH23" s="44"/>
      <c r="AI23" s="44"/>
      <c r="AJ23" s="12"/>
      <c r="AK23" s="12"/>
      <c r="AL23" s="12"/>
      <c r="AM23" s="12"/>
      <c r="AN23" s="11"/>
      <c r="AO23" s="44"/>
      <c r="AP23" s="44"/>
      <c r="AQ23" s="44"/>
      <c r="AR23" s="12"/>
      <c r="AS23" s="12"/>
      <c r="AT23" s="12"/>
      <c r="AU23" s="12"/>
      <c r="AV23" s="11"/>
      <c r="AW23" s="44"/>
      <c r="AX23" s="44"/>
      <c r="AY23" s="44"/>
    </row>
    <row r="24" spans="1:51" s="14" customFormat="1" ht="195" customHeight="1" x14ac:dyDescent="0.25">
      <c r="A24" s="12">
        <f>1+A23</f>
        <v>12</v>
      </c>
      <c r="B24" s="12" t="s">
        <v>59</v>
      </c>
      <c r="C24" s="12">
        <v>3</v>
      </c>
      <c r="D24" s="12">
        <v>9</v>
      </c>
      <c r="E24" s="12">
        <v>2021</v>
      </c>
      <c r="F24" s="13" t="s">
        <v>53</v>
      </c>
      <c r="G24" s="13" t="s">
        <v>37</v>
      </c>
      <c r="H24" s="12" t="s">
        <v>60</v>
      </c>
      <c r="I24" s="12" t="s">
        <v>55</v>
      </c>
      <c r="J24" s="12" t="s">
        <v>61</v>
      </c>
      <c r="K24" s="12">
        <v>3</v>
      </c>
      <c r="L24" s="12">
        <v>9</v>
      </c>
      <c r="M24" s="12">
        <v>2021</v>
      </c>
      <c r="N24" s="103">
        <v>30</v>
      </c>
      <c r="O24" s="104">
        <v>6</v>
      </c>
      <c r="P24" s="104">
        <v>2023</v>
      </c>
      <c r="Q24" s="12" t="s">
        <v>62</v>
      </c>
      <c r="R24" s="11" t="s">
        <v>63</v>
      </c>
      <c r="S24" s="12" t="s">
        <v>64</v>
      </c>
      <c r="T24" s="12" t="s">
        <v>298</v>
      </c>
      <c r="U24" s="12">
        <v>18</v>
      </c>
      <c r="V24" s="12">
        <v>4</v>
      </c>
      <c r="W24" s="12">
        <v>2023</v>
      </c>
      <c r="X24" s="7">
        <v>0.6</v>
      </c>
      <c r="Y24" s="57" t="s">
        <v>307</v>
      </c>
      <c r="Z24" s="57"/>
      <c r="AA24" s="57"/>
      <c r="AB24" s="12"/>
      <c r="AC24" s="12"/>
      <c r="AD24" s="12"/>
      <c r="AE24" s="12"/>
      <c r="AF24" s="11"/>
      <c r="AG24" s="44"/>
      <c r="AH24" s="44"/>
      <c r="AI24" s="44"/>
      <c r="AJ24" s="12"/>
      <c r="AK24" s="12"/>
      <c r="AL24" s="12"/>
      <c r="AM24" s="12"/>
      <c r="AN24" s="11"/>
      <c r="AO24" s="105"/>
      <c r="AP24" s="106"/>
      <c r="AQ24" s="107"/>
      <c r="AR24" s="12"/>
      <c r="AS24" s="12"/>
      <c r="AT24" s="12"/>
      <c r="AU24" s="12"/>
      <c r="AV24" s="7"/>
      <c r="AW24" s="108"/>
      <c r="AX24" s="108"/>
      <c r="AY24" s="108"/>
    </row>
    <row r="25" spans="1:51" s="14" customFormat="1" ht="277.5" customHeight="1" x14ac:dyDescent="0.25">
      <c r="A25" s="109">
        <f>1+A24</f>
        <v>13</v>
      </c>
      <c r="B25" s="109" t="s">
        <v>73</v>
      </c>
      <c r="C25" s="109">
        <v>18</v>
      </c>
      <c r="D25" s="109">
        <v>11</v>
      </c>
      <c r="E25" s="109">
        <v>2021</v>
      </c>
      <c r="F25" s="110" t="s">
        <v>53</v>
      </c>
      <c r="G25" s="110" t="s">
        <v>37</v>
      </c>
      <c r="H25" s="109" t="s">
        <v>74</v>
      </c>
      <c r="I25" s="109" t="s">
        <v>86</v>
      </c>
      <c r="J25" s="12" t="s">
        <v>87</v>
      </c>
      <c r="K25" s="12">
        <v>18</v>
      </c>
      <c r="L25" s="12">
        <v>11</v>
      </c>
      <c r="M25" s="12">
        <v>2021</v>
      </c>
      <c r="N25" s="103">
        <v>30</v>
      </c>
      <c r="O25" s="104">
        <v>6</v>
      </c>
      <c r="P25" s="104">
        <v>2023</v>
      </c>
      <c r="Q25" s="12" t="s">
        <v>62</v>
      </c>
      <c r="R25" s="11" t="s">
        <v>77</v>
      </c>
      <c r="S25" s="11" t="s">
        <v>76</v>
      </c>
      <c r="T25" s="12" t="s">
        <v>298</v>
      </c>
      <c r="U25" s="12">
        <v>18</v>
      </c>
      <c r="V25" s="12">
        <v>4</v>
      </c>
      <c r="W25" s="12">
        <v>2023</v>
      </c>
      <c r="X25" s="7">
        <v>0.7</v>
      </c>
      <c r="Y25" s="57" t="s">
        <v>311</v>
      </c>
      <c r="Z25" s="57"/>
      <c r="AA25" s="57"/>
      <c r="AB25" s="12"/>
      <c r="AC25" s="12"/>
      <c r="AD25" s="12"/>
      <c r="AE25" s="12"/>
      <c r="AF25" s="7"/>
      <c r="AG25" s="44"/>
      <c r="AH25" s="44"/>
      <c r="AI25" s="44"/>
      <c r="AJ25" s="12"/>
      <c r="AK25" s="12"/>
      <c r="AL25" s="12"/>
      <c r="AM25" s="12"/>
      <c r="AN25" s="7"/>
      <c r="AO25" s="45"/>
      <c r="AP25" s="46"/>
      <c r="AQ25" s="47"/>
      <c r="AR25" s="12"/>
      <c r="AS25" s="12"/>
      <c r="AT25" s="12"/>
      <c r="AU25" s="12"/>
      <c r="AV25" s="7"/>
      <c r="AW25" s="54"/>
      <c r="AX25" s="55"/>
      <c r="AY25" s="56"/>
    </row>
    <row r="26" spans="1:51" s="14" customFormat="1" ht="94.5" customHeight="1" x14ac:dyDescent="0.25">
      <c r="A26" s="109"/>
      <c r="B26" s="109"/>
      <c r="C26" s="109"/>
      <c r="D26" s="109"/>
      <c r="E26" s="109"/>
      <c r="F26" s="110"/>
      <c r="G26" s="110"/>
      <c r="H26" s="109"/>
      <c r="I26" s="109"/>
      <c r="J26" s="12" t="s">
        <v>75</v>
      </c>
      <c r="K26" s="12">
        <v>18</v>
      </c>
      <c r="L26" s="12">
        <v>11</v>
      </c>
      <c r="M26" s="12">
        <v>2021</v>
      </c>
      <c r="N26" s="103">
        <v>30</v>
      </c>
      <c r="O26" s="104">
        <v>6</v>
      </c>
      <c r="P26" s="104">
        <v>2023</v>
      </c>
      <c r="Q26" s="12" t="s">
        <v>62</v>
      </c>
      <c r="R26" s="11" t="s">
        <v>83</v>
      </c>
      <c r="S26" s="11" t="s">
        <v>113</v>
      </c>
      <c r="T26" s="12" t="s">
        <v>298</v>
      </c>
      <c r="U26" s="12">
        <v>18</v>
      </c>
      <c r="V26" s="12">
        <v>4</v>
      </c>
      <c r="W26" s="12">
        <v>2023</v>
      </c>
      <c r="X26" s="7">
        <v>0</v>
      </c>
      <c r="Y26" s="57" t="s">
        <v>318</v>
      </c>
      <c r="Z26" s="57"/>
      <c r="AA26" s="57"/>
      <c r="AB26" s="12"/>
      <c r="AC26" s="12"/>
      <c r="AD26" s="12"/>
      <c r="AE26" s="12"/>
      <c r="AF26" s="7"/>
      <c r="AG26" s="44"/>
      <c r="AH26" s="44"/>
      <c r="AI26" s="44"/>
      <c r="AJ26" s="12"/>
      <c r="AK26" s="12"/>
      <c r="AL26" s="12"/>
      <c r="AM26" s="12"/>
      <c r="AN26" s="7"/>
      <c r="AO26" s="45"/>
      <c r="AP26" s="46"/>
      <c r="AQ26" s="47"/>
      <c r="AR26" s="12"/>
      <c r="AS26" s="12"/>
      <c r="AT26" s="12"/>
      <c r="AU26" s="12"/>
      <c r="AV26" s="7"/>
      <c r="AW26" s="111"/>
      <c r="AX26" s="111"/>
      <c r="AY26" s="111"/>
    </row>
    <row r="27" spans="1:51" s="14" customFormat="1" ht="228.75" customHeight="1" x14ac:dyDescent="0.25">
      <c r="A27" s="12">
        <f>1+A25</f>
        <v>14</v>
      </c>
      <c r="B27" s="12" t="s">
        <v>78</v>
      </c>
      <c r="C27" s="12">
        <v>18</v>
      </c>
      <c r="D27" s="12">
        <v>11</v>
      </c>
      <c r="E27" s="12">
        <v>2021</v>
      </c>
      <c r="F27" s="13" t="s">
        <v>53</v>
      </c>
      <c r="G27" s="13" t="s">
        <v>37</v>
      </c>
      <c r="H27" s="12" t="s">
        <v>114</v>
      </c>
      <c r="I27" s="12" t="s">
        <v>84</v>
      </c>
      <c r="J27" s="12" t="s">
        <v>80</v>
      </c>
      <c r="K27" s="12">
        <v>18</v>
      </c>
      <c r="L27" s="12">
        <v>11</v>
      </c>
      <c r="M27" s="12">
        <v>2021</v>
      </c>
      <c r="N27" s="103">
        <v>30</v>
      </c>
      <c r="O27" s="104">
        <v>4</v>
      </c>
      <c r="P27" s="104">
        <v>2023</v>
      </c>
      <c r="Q27" s="12" t="s">
        <v>62</v>
      </c>
      <c r="R27" s="11" t="s">
        <v>85</v>
      </c>
      <c r="S27" s="11" t="s">
        <v>85</v>
      </c>
      <c r="T27" s="12" t="s">
        <v>298</v>
      </c>
      <c r="U27" s="12">
        <v>18</v>
      </c>
      <c r="V27" s="12">
        <v>4</v>
      </c>
      <c r="W27" s="12">
        <v>2023</v>
      </c>
      <c r="X27" s="7">
        <v>0</v>
      </c>
      <c r="Y27" s="57" t="s">
        <v>319</v>
      </c>
      <c r="Z27" s="57"/>
      <c r="AA27" s="57"/>
      <c r="AB27" s="12"/>
      <c r="AC27" s="12"/>
      <c r="AD27" s="12"/>
      <c r="AE27" s="12"/>
      <c r="AF27" s="7"/>
      <c r="AG27" s="44"/>
      <c r="AH27" s="44"/>
      <c r="AI27" s="44"/>
      <c r="AJ27" s="12"/>
      <c r="AK27" s="12"/>
      <c r="AL27" s="12"/>
      <c r="AM27" s="12"/>
      <c r="AN27" s="7"/>
      <c r="AO27" s="45"/>
      <c r="AP27" s="46"/>
      <c r="AQ27" s="47"/>
      <c r="AR27" s="12"/>
      <c r="AS27" s="12"/>
      <c r="AT27" s="12"/>
      <c r="AU27" s="12"/>
      <c r="AV27" s="7"/>
      <c r="AW27" s="44"/>
      <c r="AX27" s="44"/>
      <c r="AY27" s="44"/>
    </row>
    <row r="28" spans="1:51" s="14" customFormat="1" ht="198" customHeight="1" x14ac:dyDescent="0.25">
      <c r="A28" s="12">
        <f t="shared" ref="A28:A52" si="0">1+A27</f>
        <v>15</v>
      </c>
      <c r="B28" s="12" t="s">
        <v>79</v>
      </c>
      <c r="C28" s="12">
        <v>18</v>
      </c>
      <c r="D28" s="12">
        <v>11</v>
      </c>
      <c r="E28" s="12">
        <v>2021</v>
      </c>
      <c r="F28" s="13" t="s">
        <v>53</v>
      </c>
      <c r="G28" s="13" t="s">
        <v>37</v>
      </c>
      <c r="H28" s="12" t="s">
        <v>81</v>
      </c>
      <c r="I28" s="12" t="s">
        <v>88</v>
      </c>
      <c r="J28" s="12" t="s">
        <v>89</v>
      </c>
      <c r="K28" s="12">
        <v>18</v>
      </c>
      <c r="L28" s="12">
        <v>11</v>
      </c>
      <c r="M28" s="12">
        <v>2021</v>
      </c>
      <c r="N28" s="103">
        <v>30</v>
      </c>
      <c r="O28" s="104">
        <v>6</v>
      </c>
      <c r="P28" s="104">
        <v>2023</v>
      </c>
      <c r="Q28" s="12" t="s">
        <v>48</v>
      </c>
      <c r="R28" s="11" t="s">
        <v>83</v>
      </c>
      <c r="S28" s="11" t="s">
        <v>113</v>
      </c>
      <c r="T28" s="12" t="s">
        <v>298</v>
      </c>
      <c r="U28" s="12">
        <v>18</v>
      </c>
      <c r="V28" s="12">
        <v>4</v>
      </c>
      <c r="W28" s="12">
        <v>2023</v>
      </c>
      <c r="X28" s="7">
        <v>0</v>
      </c>
      <c r="Y28" s="57" t="s">
        <v>318</v>
      </c>
      <c r="Z28" s="57"/>
      <c r="AA28" s="57"/>
      <c r="AB28" s="12"/>
      <c r="AC28" s="12"/>
      <c r="AD28" s="12"/>
      <c r="AE28" s="12"/>
      <c r="AF28" s="7"/>
      <c r="AG28" s="44"/>
      <c r="AH28" s="44"/>
      <c r="AI28" s="44"/>
      <c r="AJ28" s="12"/>
      <c r="AK28" s="12"/>
      <c r="AL28" s="12"/>
      <c r="AM28" s="12"/>
      <c r="AN28" s="7"/>
      <c r="AO28" s="45"/>
      <c r="AP28" s="46"/>
      <c r="AQ28" s="47"/>
      <c r="AR28" s="12"/>
      <c r="AS28" s="12"/>
      <c r="AT28" s="12"/>
      <c r="AU28" s="12"/>
      <c r="AV28" s="7"/>
      <c r="AW28" s="44"/>
      <c r="AX28" s="44"/>
      <c r="AY28" s="44"/>
    </row>
    <row r="29" spans="1:51" s="14" customFormat="1" ht="198" customHeight="1" x14ac:dyDescent="0.25">
      <c r="A29" s="12">
        <f t="shared" si="0"/>
        <v>16</v>
      </c>
      <c r="B29" s="12" t="s">
        <v>181</v>
      </c>
      <c r="C29" s="12">
        <v>10</v>
      </c>
      <c r="D29" s="12">
        <v>8</v>
      </c>
      <c r="E29" s="12">
        <v>2022</v>
      </c>
      <c r="F29" s="13" t="s">
        <v>53</v>
      </c>
      <c r="G29" s="13" t="s">
        <v>180</v>
      </c>
      <c r="H29" s="12" t="s">
        <v>199</v>
      </c>
      <c r="I29" s="12" t="s">
        <v>55</v>
      </c>
      <c r="J29" s="12" t="s">
        <v>200</v>
      </c>
      <c r="K29" s="12">
        <v>10</v>
      </c>
      <c r="L29" s="12">
        <v>8</v>
      </c>
      <c r="M29" s="12">
        <v>2022</v>
      </c>
      <c r="N29" s="103">
        <v>31</v>
      </c>
      <c r="O29" s="104">
        <v>5</v>
      </c>
      <c r="P29" s="104">
        <v>2023</v>
      </c>
      <c r="Q29" s="12" t="s">
        <v>182</v>
      </c>
      <c r="R29" s="11" t="s">
        <v>183</v>
      </c>
      <c r="S29" s="11" t="s">
        <v>183</v>
      </c>
      <c r="T29" s="12" t="s">
        <v>298</v>
      </c>
      <c r="U29" s="12">
        <v>18</v>
      </c>
      <c r="V29" s="12">
        <v>4</v>
      </c>
      <c r="W29" s="12">
        <v>2023</v>
      </c>
      <c r="X29" s="7">
        <v>0.5</v>
      </c>
      <c r="Y29" s="57" t="s">
        <v>308</v>
      </c>
      <c r="Z29" s="57"/>
      <c r="AA29" s="57"/>
      <c r="AB29" s="12"/>
      <c r="AC29" s="12"/>
      <c r="AD29" s="12"/>
      <c r="AE29" s="12"/>
      <c r="AF29" s="7"/>
      <c r="AG29" s="44"/>
      <c r="AH29" s="44"/>
      <c r="AI29" s="44"/>
      <c r="AJ29" s="12"/>
      <c r="AK29" s="12"/>
      <c r="AL29" s="12"/>
      <c r="AM29" s="12"/>
      <c r="AN29" s="7"/>
      <c r="AO29" s="45"/>
      <c r="AP29" s="46"/>
      <c r="AQ29" s="47"/>
      <c r="AR29" s="12"/>
      <c r="AS29" s="12"/>
      <c r="AT29" s="12"/>
      <c r="AU29" s="12"/>
      <c r="AV29" s="7"/>
      <c r="AW29" s="44"/>
      <c r="AX29" s="44"/>
      <c r="AY29" s="44"/>
    </row>
    <row r="30" spans="1:51" s="14" customFormat="1" ht="198" customHeight="1" x14ac:dyDescent="0.25">
      <c r="A30" s="12">
        <f t="shared" si="0"/>
        <v>17</v>
      </c>
      <c r="B30" s="12" t="s">
        <v>184</v>
      </c>
      <c r="C30" s="12">
        <v>10</v>
      </c>
      <c r="D30" s="12">
        <v>8</v>
      </c>
      <c r="E30" s="12">
        <v>2022</v>
      </c>
      <c r="F30" s="13" t="s">
        <v>53</v>
      </c>
      <c r="G30" s="13" t="s">
        <v>180</v>
      </c>
      <c r="H30" s="12" t="s">
        <v>185</v>
      </c>
      <c r="I30" s="12" t="s">
        <v>55</v>
      </c>
      <c r="J30" s="12" t="s">
        <v>186</v>
      </c>
      <c r="K30" s="12">
        <v>10</v>
      </c>
      <c r="L30" s="12">
        <v>8</v>
      </c>
      <c r="M30" s="12">
        <v>2022</v>
      </c>
      <c r="N30" s="103">
        <v>30</v>
      </c>
      <c r="O30" s="104">
        <v>6</v>
      </c>
      <c r="P30" s="104">
        <v>2023</v>
      </c>
      <c r="Q30" s="12" t="s">
        <v>188</v>
      </c>
      <c r="R30" s="11" t="s">
        <v>187</v>
      </c>
      <c r="S30" s="11" t="s">
        <v>187</v>
      </c>
      <c r="T30" s="12" t="s">
        <v>298</v>
      </c>
      <c r="U30" s="12">
        <v>18</v>
      </c>
      <c r="V30" s="12">
        <v>4</v>
      </c>
      <c r="W30" s="12">
        <v>2023</v>
      </c>
      <c r="X30" s="7">
        <v>0</v>
      </c>
      <c r="Y30" s="57" t="s">
        <v>312</v>
      </c>
      <c r="Z30" s="57"/>
      <c r="AA30" s="57"/>
      <c r="AB30" s="12"/>
      <c r="AC30" s="12"/>
      <c r="AD30" s="12"/>
      <c r="AE30" s="12"/>
      <c r="AF30" s="7"/>
      <c r="AG30" s="44"/>
      <c r="AH30" s="44"/>
      <c r="AI30" s="44"/>
      <c r="AJ30" s="12"/>
      <c r="AK30" s="12"/>
      <c r="AL30" s="12"/>
      <c r="AM30" s="12"/>
      <c r="AN30" s="7"/>
      <c r="AO30" s="45"/>
      <c r="AP30" s="46"/>
      <c r="AQ30" s="47"/>
      <c r="AR30" s="12"/>
      <c r="AS30" s="12"/>
      <c r="AT30" s="12"/>
      <c r="AU30" s="12"/>
      <c r="AV30" s="7"/>
      <c r="AW30" s="44"/>
      <c r="AX30" s="44"/>
      <c r="AY30" s="44"/>
    </row>
    <row r="31" spans="1:51" s="14" customFormat="1" ht="69" customHeight="1" x14ac:dyDescent="0.25">
      <c r="A31" s="48">
        <f t="shared" si="0"/>
        <v>18</v>
      </c>
      <c r="B31" s="48" t="s">
        <v>389</v>
      </c>
      <c r="C31" s="48">
        <v>10</v>
      </c>
      <c r="D31" s="48">
        <v>7</v>
      </c>
      <c r="E31" s="48">
        <v>2023</v>
      </c>
      <c r="F31" s="51" t="s">
        <v>53</v>
      </c>
      <c r="G31" s="51" t="s">
        <v>416</v>
      </c>
      <c r="H31" s="48" t="s">
        <v>526</v>
      </c>
      <c r="I31" s="48" t="s">
        <v>527</v>
      </c>
      <c r="J31" s="12" t="s">
        <v>507</v>
      </c>
      <c r="K31" s="12">
        <v>10</v>
      </c>
      <c r="L31" s="12">
        <v>7</v>
      </c>
      <c r="M31" s="12">
        <v>2023</v>
      </c>
      <c r="N31" s="103">
        <v>20</v>
      </c>
      <c r="O31" s="104">
        <v>10</v>
      </c>
      <c r="P31" s="104">
        <v>2023</v>
      </c>
      <c r="Q31" s="12" t="s">
        <v>390</v>
      </c>
      <c r="R31" s="11" t="s">
        <v>391</v>
      </c>
      <c r="S31" s="11" t="s">
        <v>391</v>
      </c>
      <c r="T31" s="12"/>
      <c r="U31" s="12"/>
      <c r="V31" s="12"/>
      <c r="W31" s="12"/>
      <c r="X31" s="7"/>
      <c r="Y31" s="57"/>
      <c r="Z31" s="57"/>
      <c r="AA31" s="57"/>
      <c r="AB31" s="12"/>
      <c r="AC31" s="12"/>
      <c r="AD31" s="12"/>
      <c r="AE31" s="12"/>
      <c r="AF31" s="7"/>
      <c r="AG31" s="44"/>
      <c r="AH31" s="44"/>
      <c r="AI31" s="44"/>
      <c r="AJ31" s="12"/>
      <c r="AK31" s="12"/>
      <c r="AL31" s="12"/>
      <c r="AM31" s="12"/>
      <c r="AN31" s="7"/>
      <c r="AO31" s="45"/>
      <c r="AP31" s="46"/>
      <c r="AQ31" s="47"/>
      <c r="AR31" s="12"/>
      <c r="AS31" s="12"/>
      <c r="AT31" s="12"/>
      <c r="AU31" s="12"/>
      <c r="AV31" s="7"/>
      <c r="AW31" s="44"/>
      <c r="AX31" s="44"/>
      <c r="AY31" s="44"/>
    </row>
    <row r="32" spans="1:51" s="14" customFormat="1" ht="62.25" customHeight="1" x14ac:dyDescent="0.25">
      <c r="A32" s="49"/>
      <c r="B32" s="49"/>
      <c r="C32" s="49"/>
      <c r="D32" s="49"/>
      <c r="E32" s="49"/>
      <c r="F32" s="52"/>
      <c r="G32" s="52"/>
      <c r="H32" s="49"/>
      <c r="I32" s="49"/>
      <c r="J32" s="12" t="s">
        <v>528</v>
      </c>
      <c r="K32" s="12">
        <v>10</v>
      </c>
      <c r="L32" s="12">
        <v>7</v>
      </c>
      <c r="M32" s="12">
        <v>2023</v>
      </c>
      <c r="N32" s="103">
        <v>20</v>
      </c>
      <c r="O32" s="104">
        <v>10</v>
      </c>
      <c r="P32" s="104">
        <v>2023</v>
      </c>
      <c r="Q32" s="12" t="s">
        <v>390</v>
      </c>
      <c r="R32" s="11" t="s">
        <v>393</v>
      </c>
      <c r="S32" s="11" t="s">
        <v>393</v>
      </c>
      <c r="T32" s="12"/>
      <c r="U32" s="12"/>
      <c r="V32" s="12"/>
      <c r="W32" s="12"/>
      <c r="X32" s="7"/>
      <c r="Y32" s="57"/>
      <c r="Z32" s="57"/>
      <c r="AA32" s="57"/>
      <c r="AB32" s="12"/>
      <c r="AC32" s="12"/>
      <c r="AD32" s="12"/>
      <c r="AE32" s="12"/>
      <c r="AF32" s="7"/>
      <c r="AG32" s="44"/>
      <c r="AH32" s="44"/>
      <c r="AI32" s="44"/>
      <c r="AJ32" s="12"/>
      <c r="AK32" s="12"/>
      <c r="AL32" s="12"/>
      <c r="AM32" s="12"/>
      <c r="AN32" s="7"/>
      <c r="AO32" s="45"/>
      <c r="AP32" s="46"/>
      <c r="AQ32" s="47"/>
      <c r="AR32" s="12"/>
      <c r="AS32" s="12"/>
      <c r="AT32" s="12"/>
      <c r="AU32" s="12"/>
      <c r="AV32" s="7"/>
      <c r="AW32" s="44"/>
      <c r="AX32" s="44"/>
      <c r="AY32" s="44"/>
    </row>
    <row r="33" spans="1:51" s="14" customFormat="1" ht="66.75" customHeight="1" x14ac:dyDescent="0.25">
      <c r="A33" s="49"/>
      <c r="B33" s="49"/>
      <c r="C33" s="49"/>
      <c r="D33" s="49"/>
      <c r="E33" s="49"/>
      <c r="F33" s="52"/>
      <c r="G33" s="52"/>
      <c r="H33" s="49"/>
      <c r="I33" s="49"/>
      <c r="J33" s="12" t="s">
        <v>392</v>
      </c>
      <c r="K33" s="12">
        <v>10</v>
      </c>
      <c r="L33" s="12">
        <v>7</v>
      </c>
      <c r="M33" s="12">
        <v>2023</v>
      </c>
      <c r="N33" s="103">
        <v>31</v>
      </c>
      <c r="O33" s="104">
        <v>10</v>
      </c>
      <c r="P33" s="104">
        <v>2023</v>
      </c>
      <c r="Q33" s="12" t="s">
        <v>390</v>
      </c>
      <c r="R33" s="11" t="s">
        <v>472</v>
      </c>
      <c r="S33" s="11" t="s">
        <v>472</v>
      </c>
      <c r="T33" s="12"/>
      <c r="U33" s="12"/>
      <c r="V33" s="12"/>
      <c r="W33" s="12"/>
      <c r="X33" s="7"/>
      <c r="Y33" s="57"/>
      <c r="Z33" s="57"/>
      <c r="AA33" s="57"/>
      <c r="AB33" s="12"/>
      <c r="AC33" s="12"/>
      <c r="AD33" s="12"/>
      <c r="AE33" s="12"/>
      <c r="AF33" s="7"/>
      <c r="AG33" s="44"/>
      <c r="AH33" s="44"/>
      <c r="AI33" s="44"/>
      <c r="AJ33" s="12"/>
      <c r="AK33" s="12"/>
      <c r="AL33" s="12"/>
      <c r="AM33" s="12"/>
      <c r="AN33" s="7"/>
      <c r="AO33" s="45"/>
      <c r="AP33" s="46"/>
      <c r="AQ33" s="47"/>
      <c r="AR33" s="12"/>
      <c r="AS33" s="12"/>
      <c r="AT33" s="12"/>
      <c r="AU33" s="12"/>
      <c r="AV33" s="7"/>
      <c r="AW33" s="44"/>
      <c r="AX33" s="44"/>
      <c r="AY33" s="44"/>
    </row>
    <row r="34" spans="1:51" s="14" customFormat="1" ht="106.5" customHeight="1" x14ac:dyDescent="0.25">
      <c r="A34" s="49"/>
      <c r="B34" s="49"/>
      <c r="C34" s="49"/>
      <c r="D34" s="49"/>
      <c r="E34" s="49"/>
      <c r="F34" s="52"/>
      <c r="G34" s="52"/>
      <c r="H34" s="49"/>
      <c r="I34" s="49"/>
      <c r="J34" s="12" t="s">
        <v>473</v>
      </c>
      <c r="K34" s="12">
        <v>10</v>
      </c>
      <c r="L34" s="12">
        <v>7</v>
      </c>
      <c r="M34" s="12">
        <v>2023</v>
      </c>
      <c r="N34" s="103">
        <v>30</v>
      </c>
      <c r="O34" s="104">
        <v>11</v>
      </c>
      <c r="P34" s="104">
        <v>2023</v>
      </c>
      <c r="Q34" s="12" t="s">
        <v>390</v>
      </c>
      <c r="R34" s="11" t="s">
        <v>474</v>
      </c>
      <c r="S34" s="11" t="s">
        <v>474</v>
      </c>
      <c r="T34" s="12"/>
      <c r="U34" s="12"/>
      <c r="V34" s="12"/>
      <c r="W34" s="12"/>
      <c r="X34" s="7"/>
      <c r="Y34" s="57"/>
      <c r="Z34" s="57"/>
      <c r="AA34" s="57"/>
      <c r="AB34" s="12"/>
      <c r="AC34" s="12"/>
      <c r="AD34" s="12"/>
      <c r="AE34" s="12"/>
      <c r="AF34" s="7"/>
      <c r="AG34" s="44"/>
      <c r="AH34" s="44"/>
      <c r="AI34" s="44"/>
      <c r="AJ34" s="12"/>
      <c r="AK34" s="12"/>
      <c r="AL34" s="12"/>
      <c r="AM34" s="12"/>
      <c r="AN34" s="7"/>
      <c r="AO34" s="45"/>
      <c r="AP34" s="46"/>
      <c r="AQ34" s="47"/>
      <c r="AR34" s="12"/>
      <c r="AS34" s="12"/>
      <c r="AT34" s="12"/>
      <c r="AU34" s="12"/>
      <c r="AV34" s="7"/>
      <c r="AW34" s="44"/>
      <c r="AX34" s="44"/>
      <c r="AY34" s="44"/>
    </row>
    <row r="35" spans="1:51" s="14" customFormat="1" ht="72.75" customHeight="1" x14ac:dyDescent="0.25">
      <c r="A35" s="50"/>
      <c r="B35" s="50"/>
      <c r="C35" s="50"/>
      <c r="D35" s="50"/>
      <c r="E35" s="50"/>
      <c r="F35" s="53"/>
      <c r="G35" s="53"/>
      <c r="H35" s="50"/>
      <c r="I35" s="50"/>
      <c r="J35" s="12" t="s">
        <v>529</v>
      </c>
      <c r="K35" s="12">
        <v>10</v>
      </c>
      <c r="L35" s="12">
        <v>7</v>
      </c>
      <c r="M35" s="12">
        <v>2023</v>
      </c>
      <c r="N35" s="103">
        <v>31</v>
      </c>
      <c r="O35" s="104">
        <v>8</v>
      </c>
      <c r="P35" s="104">
        <v>2023</v>
      </c>
      <c r="Q35" s="12" t="s">
        <v>394</v>
      </c>
      <c r="R35" s="11" t="s">
        <v>395</v>
      </c>
      <c r="S35" s="11" t="s">
        <v>395</v>
      </c>
      <c r="T35" s="12"/>
      <c r="U35" s="12"/>
      <c r="V35" s="12"/>
      <c r="W35" s="12"/>
      <c r="X35" s="7"/>
      <c r="Y35" s="57"/>
      <c r="Z35" s="57"/>
      <c r="AA35" s="57"/>
      <c r="AB35" s="12"/>
      <c r="AC35" s="12"/>
      <c r="AD35" s="12"/>
      <c r="AE35" s="12"/>
      <c r="AF35" s="7"/>
      <c r="AG35" s="44"/>
      <c r="AH35" s="44"/>
      <c r="AI35" s="44"/>
      <c r="AJ35" s="12"/>
      <c r="AK35" s="12"/>
      <c r="AL35" s="12"/>
      <c r="AM35" s="12"/>
      <c r="AN35" s="7"/>
      <c r="AO35" s="45"/>
      <c r="AP35" s="46"/>
      <c r="AQ35" s="47"/>
      <c r="AR35" s="12"/>
      <c r="AS35" s="12"/>
      <c r="AT35" s="12"/>
      <c r="AU35" s="12"/>
      <c r="AV35" s="7"/>
      <c r="AW35" s="44"/>
      <c r="AX35" s="44"/>
      <c r="AY35" s="44"/>
    </row>
    <row r="36" spans="1:51" s="14" customFormat="1" ht="409.5" customHeight="1" x14ac:dyDescent="0.25">
      <c r="A36" s="12">
        <f>1+A31</f>
        <v>19</v>
      </c>
      <c r="B36" s="12" t="s">
        <v>471</v>
      </c>
      <c r="C36" s="12">
        <v>17</v>
      </c>
      <c r="D36" s="12">
        <v>5</v>
      </c>
      <c r="E36" s="12">
        <v>2022</v>
      </c>
      <c r="F36" s="13" t="s">
        <v>53</v>
      </c>
      <c r="G36" s="13" t="s">
        <v>37</v>
      </c>
      <c r="H36" s="12" t="s">
        <v>127</v>
      </c>
      <c r="I36" s="12" t="s">
        <v>128</v>
      </c>
      <c r="J36" s="12" t="s">
        <v>131</v>
      </c>
      <c r="K36" s="12">
        <v>17</v>
      </c>
      <c r="L36" s="12">
        <v>5</v>
      </c>
      <c r="M36" s="12">
        <v>2022</v>
      </c>
      <c r="N36" s="103">
        <v>30</v>
      </c>
      <c r="O36" s="104">
        <v>6</v>
      </c>
      <c r="P36" s="104">
        <v>2023</v>
      </c>
      <c r="Q36" s="12" t="s">
        <v>129</v>
      </c>
      <c r="R36" s="11" t="s">
        <v>149</v>
      </c>
      <c r="S36" s="11" t="s">
        <v>149</v>
      </c>
      <c r="T36" s="12" t="s">
        <v>298</v>
      </c>
      <c r="U36" s="12">
        <v>12</v>
      </c>
      <c r="V36" s="12">
        <v>4</v>
      </c>
      <c r="W36" s="12">
        <v>2023</v>
      </c>
      <c r="X36" s="7">
        <v>0.5</v>
      </c>
      <c r="Y36" s="45" t="s">
        <v>359</v>
      </c>
      <c r="Z36" s="46"/>
      <c r="AA36" s="47"/>
      <c r="AB36" s="12"/>
      <c r="AC36" s="12"/>
      <c r="AD36" s="12"/>
      <c r="AE36" s="12"/>
      <c r="AF36" s="11"/>
      <c r="AG36" s="44"/>
      <c r="AH36" s="44"/>
      <c r="AI36" s="44"/>
      <c r="AJ36" s="12"/>
      <c r="AK36" s="12"/>
      <c r="AL36" s="12"/>
      <c r="AM36" s="12"/>
      <c r="AN36" s="11"/>
      <c r="AO36" s="44"/>
      <c r="AP36" s="44"/>
      <c r="AQ36" s="44"/>
      <c r="AR36" s="12"/>
      <c r="AS36" s="12"/>
      <c r="AT36" s="12"/>
      <c r="AU36" s="12"/>
      <c r="AV36" s="11"/>
      <c r="AW36" s="44"/>
      <c r="AX36" s="44"/>
      <c r="AY36" s="44"/>
    </row>
    <row r="37" spans="1:51" s="14" customFormat="1" ht="138.6" customHeight="1" x14ac:dyDescent="0.25">
      <c r="A37" s="12">
        <f>1+A36</f>
        <v>20</v>
      </c>
      <c r="B37" s="12" t="s">
        <v>56</v>
      </c>
      <c r="C37" s="12">
        <v>3</v>
      </c>
      <c r="D37" s="12">
        <v>2</v>
      </c>
      <c r="E37" s="12">
        <v>2021</v>
      </c>
      <c r="F37" s="13" t="s">
        <v>38</v>
      </c>
      <c r="G37" s="13" t="s">
        <v>37</v>
      </c>
      <c r="H37" s="12" t="s">
        <v>57</v>
      </c>
      <c r="I37" s="12" t="s">
        <v>55</v>
      </c>
      <c r="J37" s="12" t="s">
        <v>241</v>
      </c>
      <c r="K37" s="12">
        <v>3</v>
      </c>
      <c r="L37" s="12">
        <v>2</v>
      </c>
      <c r="M37" s="12">
        <v>2021</v>
      </c>
      <c r="N37" s="12">
        <v>28</v>
      </c>
      <c r="O37" s="12">
        <v>2</v>
      </c>
      <c r="P37" s="12">
        <v>2023</v>
      </c>
      <c r="Q37" s="12" t="s">
        <v>58</v>
      </c>
      <c r="R37" s="11" t="s">
        <v>238</v>
      </c>
      <c r="S37" s="12" t="s">
        <v>239</v>
      </c>
      <c r="T37" s="12" t="s">
        <v>304</v>
      </c>
      <c r="U37" s="12">
        <v>14</v>
      </c>
      <c r="V37" s="12">
        <v>4</v>
      </c>
      <c r="W37" s="12">
        <v>23</v>
      </c>
      <c r="X37" s="7">
        <v>1</v>
      </c>
      <c r="Y37" s="44" t="s">
        <v>330</v>
      </c>
      <c r="Z37" s="44"/>
      <c r="AA37" s="44"/>
      <c r="AB37" s="12"/>
      <c r="AC37" s="12"/>
      <c r="AD37" s="12"/>
      <c r="AE37" s="12"/>
      <c r="AF37" s="11"/>
      <c r="AG37" s="44"/>
      <c r="AH37" s="44"/>
      <c r="AI37" s="44"/>
      <c r="AJ37" s="12"/>
      <c r="AK37" s="12"/>
      <c r="AL37" s="12"/>
      <c r="AM37" s="12"/>
      <c r="AN37" s="11"/>
      <c r="AO37" s="45"/>
      <c r="AP37" s="46"/>
      <c r="AQ37" s="47"/>
      <c r="AR37" s="12"/>
      <c r="AS37" s="12"/>
      <c r="AT37" s="12"/>
      <c r="AU37" s="12"/>
      <c r="AV37" s="11"/>
      <c r="AW37" s="57"/>
      <c r="AX37" s="57"/>
      <c r="AY37" s="57"/>
    </row>
    <row r="38" spans="1:51" s="14" customFormat="1" ht="160.5" customHeight="1" x14ac:dyDescent="0.25">
      <c r="A38" s="12">
        <f t="shared" si="0"/>
        <v>21</v>
      </c>
      <c r="B38" s="12" t="s">
        <v>160</v>
      </c>
      <c r="C38" s="12">
        <v>18</v>
      </c>
      <c r="D38" s="12">
        <v>5</v>
      </c>
      <c r="E38" s="12">
        <v>2022</v>
      </c>
      <c r="F38" s="13" t="s">
        <v>38</v>
      </c>
      <c r="G38" s="13" t="s">
        <v>37</v>
      </c>
      <c r="H38" s="12" t="s">
        <v>161</v>
      </c>
      <c r="I38" s="12" t="s">
        <v>55</v>
      </c>
      <c r="J38" s="12" t="s">
        <v>167</v>
      </c>
      <c r="K38" s="12">
        <v>18</v>
      </c>
      <c r="L38" s="12">
        <v>5</v>
      </c>
      <c r="M38" s="12">
        <v>2022</v>
      </c>
      <c r="N38" s="12">
        <v>30</v>
      </c>
      <c r="O38" s="12">
        <v>9</v>
      </c>
      <c r="P38" s="12">
        <v>2023</v>
      </c>
      <c r="Q38" s="12" t="s">
        <v>162</v>
      </c>
      <c r="R38" s="11" t="s">
        <v>163</v>
      </c>
      <c r="S38" s="12" t="s">
        <v>163</v>
      </c>
      <c r="T38" s="12" t="s">
        <v>297</v>
      </c>
      <c r="U38" s="12">
        <v>14</v>
      </c>
      <c r="V38" s="12">
        <v>4</v>
      </c>
      <c r="W38" s="12">
        <v>23</v>
      </c>
      <c r="X38" s="7">
        <v>0.2</v>
      </c>
      <c r="Y38" s="44" t="s">
        <v>320</v>
      </c>
      <c r="Z38" s="44"/>
      <c r="AA38" s="44"/>
      <c r="AB38" s="12"/>
      <c r="AC38" s="12"/>
      <c r="AD38" s="12"/>
      <c r="AE38" s="12"/>
      <c r="AF38" s="11"/>
      <c r="AG38" s="54"/>
      <c r="AH38" s="55"/>
      <c r="AI38" s="56"/>
      <c r="AJ38" s="12"/>
      <c r="AK38" s="12"/>
      <c r="AL38" s="12"/>
      <c r="AM38" s="12"/>
      <c r="AN38" s="11"/>
      <c r="AO38" s="45"/>
      <c r="AP38" s="46"/>
      <c r="AQ38" s="47"/>
      <c r="AR38" s="12"/>
      <c r="AS38" s="12"/>
      <c r="AT38" s="12"/>
      <c r="AU38" s="12"/>
      <c r="AV38" s="11"/>
      <c r="AW38" s="57"/>
      <c r="AX38" s="57"/>
      <c r="AY38" s="57"/>
    </row>
    <row r="39" spans="1:51" s="14" customFormat="1" ht="219.75" customHeight="1" x14ac:dyDescent="0.25">
      <c r="A39" s="12">
        <f t="shared" si="0"/>
        <v>22</v>
      </c>
      <c r="B39" s="12" t="s">
        <v>164</v>
      </c>
      <c r="C39" s="12">
        <v>18</v>
      </c>
      <c r="D39" s="12">
        <v>5</v>
      </c>
      <c r="E39" s="12">
        <v>2022</v>
      </c>
      <c r="F39" s="13" t="s">
        <v>38</v>
      </c>
      <c r="G39" s="13" t="s">
        <v>37</v>
      </c>
      <c r="H39" s="12" t="s">
        <v>165</v>
      </c>
      <c r="I39" s="12" t="s">
        <v>168</v>
      </c>
      <c r="J39" s="12" t="s">
        <v>169</v>
      </c>
      <c r="K39" s="12">
        <v>18</v>
      </c>
      <c r="L39" s="12">
        <v>5</v>
      </c>
      <c r="M39" s="12">
        <v>2022</v>
      </c>
      <c r="N39" s="12">
        <v>30</v>
      </c>
      <c r="O39" s="12">
        <v>9</v>
      </c>
      <c r="P39" s="12">
        <v>2023</v>
      </c>
      <c r="Q39" s="12" t="s">
        <v>162</v>
      </c>
      <c r="R39" s="11" t="s">
        <v>166</v>
      </c>
      <c r="S39" s="11" t="s">
        <v>166</v>
      </c>
      <c r="T39" s="12" t="s">
        <v>297</v>
      </c>
      <c r="U39" s="12">
        <v>14</v>
      </c>
      <c r="V39" s="12">
        <v>4</v>
      </c>
      <c r="W39" s="12">
        <v>23</v>
      </c>
      <c r="X39" s="7">
        <v>0.25</v>
      </c>
      <c r="Y39" s="44" t="s">
        <v>378</v>
      </c>
      <c r="Z39" s="44"/>
      <c r="AA39" s="44"/>
      <c r="AB39" s="12"/>
      <c r="AC39" s="12"/>
      <c r="AD39" s="12"/>
      <c r="AE39" s="12"/>
      <c r="AF39" s="11"/>
      <c r="AG39" s="54"/>
      <c r="AH39" s="55"/>
      <c r="AI39" s="56"/>
      <c r="AJ39" s="12"/>
      <c r="AK39" s="12"/>
      <c r="AL39" s="12"/>
      <c r="AM39" s="12"/>
      <c r="AN39" s="11"/>
      <c r="AO39" s="45"/>
      <c r="AP39" s="46"/>
      <c r="AQ39" s="47"/>
      <c r="AR39" s="12"/>
      <c r="AS39" s="12"/>
      <c r="AT39" s="12"/>
      <c r="AU39" s="12"/>
      <c r="AV39" s="11"/>
      <c r="AW39" s="44"/>
      <c r="AX39" s="44"/>
      <c r="AY39" s="44"/>
    </row>
    <row r="40" spans="1:51" s="14" customFormat="1" ht="51" x14ac:dyDescent="0.25">
      <c r="A40" s="48">
        <f t="shared" si="0"/>
        <v>23</v>
      </c>
      <c r="B40" s="48" t="s">
        <v>421</v>
      </c>
      <c r="C40" s="48">
        <v>5</v>
      </c>
      <c r="D40" s="48">
        <v>7</v>
      </c>
      <c r="E40" s="48">
        <v>2023</v>
      </c>
      <c r="F40" s="51" t="s">
        <v>38</v>
      </c>
      <c r="G40" s="51" t="s">
        <v>416</v>
      </c>
      <c r="H40" s="48" t="s">
        <v>419</v>
      </c>
      <c r="I40" s="48" t="s">
        <v>55</v>
      </c>
      <c r="J40" s="12" t="s">
        <v>420</v>
      </c>
      <c r="K40" s="12">
        <v>5</v>
      </c>
      <c r="L40" s="12">
        <v>7</v>
      </c>
      <c r="M40" s="12">
        <v>2023</v>
      </c>
      <c r="N40" s="12">
        <v>31</v>
      </c>
      <c r="O40" s="12">
        <v>7</v>
      </c>
      <c r="P40" s="12">
        <v>2023</v>
      </c>
      <c r="Q40" s="12" t="s">
        <v>422</v>
      </c>
      <c r="R40" s="11" t="s">
        <v>424</v>
      </c>
      <c r="S40" s="11" t="s">
        <v>424</v>
      </c>
      <c r="T40" s="12"/>
      <c r="U40" s="12"/>
      <c r="V40" s="12"/>
      <c r="W40" s="12"/>
      <c r="X40" s="7"/>
      <c r="Y40" s="44"/>
      <c r="Z40" s="44"/>
      <c r="AA40" s="44"/>
      <c r="AB40" s="12"/>
      <c r="AC40" s="12"/>
      <c r="AD40" s="12"/>
      <c r="AE40" s="12"/>
      <c r="AF40" s="11"/>
      <c r="AG40" s="54"/>
      <c r="AH40" s="55"/>
      <c r="AI40" s="56"/>
      <c r="AJ40" s="12"/>
      <c r="AK40" s="12"/>
      <c r="AL40" s="12"/>
      <c r="AM40" s="12"/>
      <c r="AN40" s="11"/>
      <c r="AO40" s="45"/>
      <c r="AP40" s="46"/>
      <c r="AQ40" s="47"/>
      <c r="AR40" s="12"/>
      <c r="AS40" s="12"/>
      <c r="AT40" s="12"/>
      <c r="AU40" s="12"/>
      <c r="AV40" s="11"/>
      <c r="AW40" s="44"/>
      <c r="AX40" s="44"/>
      <c r="AY40" s="44"/>
    </row>
    <row r="41" spans="1:51" s="14" customFormat="1" ht="102" x14ac:dyDescent="0.25">
      <c r="A41" s="49"/>
      <c r="B41" s="49"/>
      <c r="C41" s="49"/>
      <c r="D41" s="49">
        <v>5</v>
      </c>
      <c r="E41" s="49">
        <v>2022</v>
      </c>
      <c r="F41" s="52"/>
      <c r="G41" s="52" t="s">
        <v>37</v>
      </c>
      <c r="H41" s="49"/>
      <c r="I41" s="49"/>
      <c r="J41" s="12" t="s">
        <v>508</v>
      </c>
      <c r="K41" s="12">
        <v>5</v>
      </c>
      <c r="L41" s="12">
        <v>7</v>
      </c>
      <c r="M41" s="12">
        <v>2023</v>
      </c>
      <c r="N41" s="12">
        <v>31</v>
      </c>
      <c r="O41" s="12">
        <v>7</v>
      </c>
      <c r="P41" s="12">
        <v>2023</v>
      </c>
      <c r="Q41" s="12" t="s">
        <v>422</v>
      </c>
      <c r="R41" s="11" t="s">
        <v>425</v>
      </c>
      <c r="S41" s="11" t="s">
        <v>425</v>
      </c>
      <c r="T41" s="12"/>
      <c r="U41" s="12"/>
      <c r="V41" s="12"/>
      <c r="W41" s="12"/>
      <c r="X41" s="7"/>
      <c r="Y41" s="44"/>
      <c r="Z41" s="44"/>
      <c r="AA41" s="44"/>
      <c r="AB41" s="12"/>
      <c r="AC41" s="12"/>
      <c r="AD41" s="12"/>
      <c r="AE41" s="12"/>
      <c r="AF41" s="11"/>
      <c r="AG41" s="54"/>
      <c r="AH41" s="55"/>
      <c r="AI41" s="56"/>
      <c r="AJ41" s="12"/>
      <c r="AK41" s="12"/>
      <c r="AL41" s="12"/>
      <c r="AM41" s="12"/>
      <c r="AN41" s="11"/>
      <c r="AO41" s="45"/>
      <c r="AP41" s="46"/>
      <c r="AQ41" s="47"/>
      <c r="AR41" s="12"/>
      <c r="AS41" s="12"/>
      <c r="AT41" s="12"/>
      <c r="AU41" s="12"/>
      <c r="AV41" s="11"/>
      <c r="AW41" s="44"/>
      <c r="AX41" s="44"/>
      <c r="AY41" s="44"/>
    </row>
    <row r="42" spans="1:51" s="14" customFormat="1" ht="63.75" x14ac:dyDescent="0.25">
      <c r="A42" s="49"/>
      <c r="B42" s="49"/>
      <c r="C42" s="49"/>
      <c r="D42" s="49">
        <v>5</v>
      </c>
      <c r="E42" s="49">
        <v>2022</v>
      </c>
      <c r="F42" s="52"/>
      <c r="G42" s="52" t="s">
        <v>37</v>
      </c>
      <c r="H42" s="49"/>
      <c r="I42" s="49"/>
      <c r="J42" s="12" t="s">
        <v>426</v>
      </c>
      <c r="K42" s="12">
        <v>5</v>
      </c>
      <c r="L42" s="12">
        <v>7</v>
      </c>
      <c r="M42" s="12">
        <v>2023</v>
      </c>
      <c r="N42" s="12">
        <v>31</v>
      </c>
      <c r="O42" s="12">
        <v>7</v>
      </c>
      <c r="P42" s="12">
        <v>2023</v>
      </c>
      <c r="Q42" s="12" t="s">
        <v>422</v>
      </c>
      <c r="R42" s="11" t="s">
        <v>427</v>
      </c>
      <c r="S42" s="11" t="s">
        <v>427</v>
      </c>
      <c r="T42" s="12"/>
      <c r="U42" s="12"/>
      <c r="V42" s="12"/>
      <c r="W42" s="12"/>
      <c r="X42" s="7"/>
      <c r="Y42" s="44"/>
      <c r="Z42" s="44"/>
      <c r="AA42" s="44"/>
      <c r="AB42" s="12"/>
      <c r="AC42" s="12"/>
      <c r="AD42" s="12"/>
      <c r="AE42" s="12"/>
      <c r="AF42" s="11"/>
      <c r="AG42" s="54"/>
      <c r="AH42" s="55"/>
      <c r="AI42" s="56"/>
      <c r="AJ42" s="12"/>
      <c r="AK42" s="12"/>
      <c r="AL42" s="12"/>
      <c r="AM42" s="12"/>
      <c r="AN42" s="11"/>
      <c r="AO42" s="45"/>
      <c r="AP42" s="46"/>
      <c r="AQ42" s="47"/>
      <c r="AR42" s="12"/>
      <c r="AS42" s="12"/>
      <c r="AT42" s="12"/>
      <c r="AU42" s="12"/>
      <c r="AV42" s="11"/>
      <c r="AW42" s="44"/>
      <c r="AX42" s="44"/>
      <c r="AY42" s="44"/>
    </row>
    <row r="43" spans="1:51" s="14" customFormat="1" ht="38.25" x14ac:dyDescent="0.25">
      <c r="A43" s="49"/>
      <c r="B43" s="49"/>
      <c r="C43" s="49"/>
      <c r="D43" s="49">
        <v>5</v>
      </c>
      <c r="E43" s="49">
        <v>2022</v>
      </c>
      <c r="F43" s="52"/>
      <c r="G43" s="52" t="s">
        <v>37</v>
      </c>
      <c r="H43" s="49"/>
      <c r="I43" s="49"/>
      <c r="J43" s="12" t="s">
        <v>428</v>
      </c>
      <c r="K43" s="12">
        <v>5</v>
      </c>
      <c r="L43" s="12">
        <v>7</v>
      </c>
      <c r="M43" s="12">
        <v>2023</v>
      </c>
      <c r="N43" s="12">
        <v>31</v>
      </c>
      <c r="O43" s="12">
        <v>7</v>
      </c>
      <c r="P43" s="12">
        <v>2023</v>
      </c>
      <c r="Q43" s="12" t="s">
        <v>422</v>
      </c>
      <c r="R43" s="11" t="s">
        <v>429</v>
      </c>
      <c r="S43" s="11" t="s">
        <v>429</v>
      </c>
      <c r="T43" s="12"/>
      <c r="U43" s="12"/>
      <c r="V43" s="12"/>
      <c r="W43" s="12"/>
      <c r="X43" s="7"/>
      <c r="Y43" s="44"/>
      <c r="Z43" s="44"/>
      <c r="AA43" s="44"/>
      <c r="AB43" s="12"/>
      <c r="AC43" s="12"/>
      <c r="AD43" s="12"/>
      <c r="AE43" s="12"/>
      <c r="AF43" s="11"/>
      <c r="AG43" s="54"/>
      <c r="AH43" s="55"/>
      <c r="AI43" s="56"/>
      <c r="AJ43" s="12"/>
      <c r="AK43" s="12"/>
      <c r="AL43" s="12"/>
      <c r="AM43" s="12"/>
      <c r="AN43" s="11"/>
      <c r="AO43" s="45"/>
      <c r="AP43" s="46"/>
      <c r="AQ43" s="47"/>
      <c r="AR43" s="12"/>
      <c r="AS43" s="12"/>
      <c r="AT43" s="12"/>
      <c r="AU43" s="12"/>
      <c r="AV43" s="11"/>
      <c r="AW43" s="44"/>
      <c r="AX43" s="44"/>
      <c r="AY43" s="44"/>
    </row>
    <row r="44" spans="1:51" s="14" customFormat="1" ht="51" x14ac:dyDescent="0.25">
      <c r="A44" s="50"/>
      <c r="B44" s="50"/>
      <c r="C44" s="50"/>
      <c r="D44" s="50">
        <v>5</v>
      </c>
      <c r="E44" s="50">
        <v>2022</v>
      </c>
      <c r="F44" s="53"/>
      <c r="G44" s="53" t="s">
        <v>37</v>
      </c>
      <c r="H44" s="50"/>
      <c r="I44" s="50"/>
      <c r="J44" s="12" t="s">
        <v>423</v>
      </c>
      <c r="K44" s="12">
        <v>5</v>
      </c>
      <c r="L44" s="12">
        <v>7</v>
      </c>
      <c r="M44" s="12">
        <v>2023</v>
      </c>
      <c r="N44" s="12">
        <v>30</v>
      </c>
      <c r="O44" s="12">
        <v>9</v>
      </c>
      <c r="P44" s="12">
        <v>2023</v>
      </c>
      <c r="Q44" s="12" t="s">
        <v>422</v>
      </c>
      <c r="R44" s="11" t="s">
        <v>431</v>
      </c>
      <c r="S44" s="11" t="s">
        <v>431</v>
      </c>
      <c r="T44" s="12"/>
      <c r="U44" s="12"/>
      <c r="V44" s="12"/>
      <c r="W44" s="12"/>
      <c r="X44" s="7"/>
      <c r="Y44" s="44"/>
      <c r="Z44" s="44"/>
      <c r="AA44" s="44"/>
      <c r="AB44" s="12"/>
      <c r="AC44" s="12"/>
      <c r="AD44" s="12"/>
      <c r="AE44" s="12"/>
      <c r="AF44" s="11"/>
      <c r="AG44" s="54"/>
      <c r="AH44" s="55"/>
      <c r="AI44" s="56"/>
      <c r="AJ44" s="12"/>
      <c r="AK44" s="12"/>
      <c r="AL44" s="12"/>
      <c r="AM44" s="12"/>
      <c r="AN44" s="11"/>
      <c r="AO44" s="45"/>
      <c r="AP44" s="46"/>
      <c r="AQ44" s="47"/>
      <c r="AR44" s="12"/>
      <c r="AS44" s="12"/>
      <c r="AT44" s="12"/>
      <c r="AU44" s="12"/>
      <c r="AV44" s="11"/>
      <c r="AW44" s="44"/>
      <c r="AX44" s="44"/>
      <c r="AY44" s="44"/>
    </row>
    <row r="45" spans="1:51" s="14" customFormat="1" ht="108.75" customHeight="1" x14ac:dyDescent="0.25">
      <c r="A45" s="48">
        <f>1+A40</f>
        <v>24</v>
      </c>
      <c r="B45" s="48" t="s">
        <v>430</v>
      </c>
      <c r="C45" s="48">
        <v>5</v>
      </c>
      <c r="D45" s="48">
        <v>7</v>
      </c>
      <c r="E45" s="48">
        <v>2023</v>
      </c>
      <c r="F45" s="51" t="s">
        <v>38</v>
      </c>
      <c r="G45" s="51" t="s">
        <v>416</v>
      </c>
      <c r="H45" s="48" t="s">
        <v>500</v>
      </c>
      <c r="I45" s="48" t="s">
        <v>55</v>
      </c>
      <c r="J45" s="12" t="s">
        <v>547</v>
      </c>
      <c r="K45" s="12">
        <v>5</v>
      </c>
      <c r="L45" s="12">
        <v>7</v>
      </c>
      <c r="M45" s="12">
        <v>2023</v>
      </c>
      <c r="N45" s="12">
        <v>31</v>
      </c>
      <c r="O45" s="12">
        <v>7</v>
      </c>
      <c r="P45" s="12">
        <v>2023</v>
      </c>
      <c r="Q45" s="12" t="s">
        <v>422</v>
      </c>
      <c r="R45" s="11" t="s">
        <v>530</v>
      </c>
      <c r="S45" s="11" t="s">
        <v>530</v>
      </c>
      <c r="T45" s="12"/>
      <c r="U45" s="12"/>
      <c r="V45" s="12"/>
      <c r="W45" s="12"/>
      <c r="X45" s="7"/>
      <c r="Y45" s="44"/>
      <c r="Z45" s="44"/>
      <c r="AA45" s="44"/>
      <c r="AB45" s="12"/>
      <c r="AC45" s="12"/>
      <c r="AD45" s="12"/>
      <c r="AE45" s="12"/>
      <c r="AF45" s="11"/>
      <c r="AG45" s="54"/>
      <c r="AH45" s="55"/>
      <c r="AI45" s="56"/>
      <c r="AJ45" s="12"/>
      <c r="AK45" s="12"/>
      <c r="AL45" s="12"/>
      <c r="AM45" s="12"/>
      <c r="AN45" s="11"/>
      <c r="AO45" s="45"/>
      <c r="AP45" s="46"/>
      <c r="AQ45" s="47"/>
      <c r="AR45" s="12"/>
      <c r="AS45" s="12"/>
      <c r="AT45" s="12"/>
      <c r="AU45" s="12"/>
      <c r="AV45" s="11"/>
      <c r="AW45" s="44"/>
      <c r="AX45" s="44"/>
      <c r="AY45" s="44"/>
    </row>
    <row r="46" spans="1:51" s="14" customFormat="1" ht="57.75" customHeight="1" x14ac:dyDescent="0.25">
      <c r="A46" s="49"/>
      <c r="B46" s="49"/>
      <c r="C46" s="49"/>
      <c r="D46" s="49"/>
      <c r="E46" s="49"/>
      <c r="F46" s="52"/>
      <c r="G46" s="52" t="s">
        <v>37</v>
      </c>
      <c r="H46" s="49"/>
      <c r="I46" s="49"/>
      <c r="J46" s="12" t="s">
        <v>501</v>
      </c>
      <c r="K46" s="12">
        <v>5</v>
      </c>
      <c r="L46" s="12">
        <v>7</v>
      </c>
      <c r="M46" s="12">
        <v>2023</v>
      </c>
      <c r="N46" s="12">
        <v>31</v>
      </c>
      <c r="O46" s="12">
        <v>8</v>
      </c>
      <c r="P46" s="12">
        <v>2023</v>
      </c>
      <c r="Q46" s="12" t="s">
        <v>422</v>
      </c>
      <c r="R46" s="11" t="s">
        <v>530</v>
      </c>
      <c r="S46" s="11" t="s">
        <v>530</v>
      </c>
      <c r="T46" s="12"/>
      <c r="U46" s="12"/>
      <c r="V46" s="12"/>
      <c r="W46" s="12"/>
      <c r="X46" s="7"/>
      <c r="Y46" s="44"/>
      <c r="Z46" s="44"/>
      <c r="AA46" s="44"/>
      <c r="AB46" s="12"/>
      <c r="AC46" s="12"/>
      <c r="AD46" s="12"/>
      <c r="AE46" s="12"/>
      <c r="AF46" s="11"/>
      <c r="AG46" s="54"/>
      <c r="AH46" s="55"/>
      <c r="AI46" s="56"/>
      <c r="AJ46" s="12"/>
      <c r="AK46" s="12"/>
      <c r="AL46" s="12"/>
      <c r="AM46" s="12"/>
      <c r="AN46" s="11"/>
      <c r="AO46" s="45"/>
      <c r="AP46" s="46"/>
      <c r="AQ46" s="47"/>
      <c r="AR46" s="12"/>
      <c r="AS46" s="12"/>
      <c r="AT46" s="12"/>
      <c r="AU46" s="12"/>
      <c r="AV46" s="11"/>
      <c r="AW46" s="44"/>
      <c r="AX46" s="44"/>
      <c r="AY46" s="44"/>
    </row>
    <row r="47" spans="1:51" s="14" customFormat="1" ht="76.5" customHeight="1" x14ac:dyDescent="0.25">
      <c r="A47" s="50"/>
      <c r="B47" s="50"/>
      <c r="C47" s="50"/>
      <c r="D47" s="50"/>
      <c r="E47" s="50"/>
      <c r="F47" s="53"/>
      <c r="G47" s="53" t="s">
        <v>37</v>
      </c>
      <c r="H47" s="50"/>
      <c r="I47" s="50"/>
      <c r="J47" s="12" t="s">
        <v>432</v>
      </c>
      <c r="K47" s="12">
        <v>5</v>
      </c>
      <c r="L47" s="12">
        <v>7</v>
      </c>
      <c r="M47" s="12">
        <v>2023</v>
      </c>
      <c r="N47" s="12">
        <v>31</v>
      </c>
      <c r="O47" s="12">
        <v>8</v>
      </c>
      <c r="P47" s="12">
        <v>2023</v>
      </c>
      <c r="Q47" s="12" t="s">
        <v>422</v>
      </c>
      <c r="R47" s="11" t="s">
        <v>502</v>
      </c>
      <c r="S47" s="11" t="s">
        <v>502</v>
      </c>
      <c r="T47" s="12"/>
      <c r="U47" s="12"/>
      <c r="V47" s="12"/>
      <c r="W47" s="12"/>
      <c r="X47" s="7"/>
      <c r="Y47" s="44"/>
      <c r="Z47" s="44"/>
      <c r="AA47" s="44"/>
      <c r="AB47" s="12"/>
      <c r="AC47" s="12"/>
      <c r="AD47" s="12"/>
      <c r="AE47" s="12"/>
      <c r="AF47" s="11"/>
      <c r="AG47" s="54"/>
      <c r="AH47" s="55"/>
      <c r="AI47" s="56"/>
      <c r="AJ47" s="12"/>
      <c r="AK47" s="12"/>
      <c r="AL47" s="12"/>
      <c r="AM47" s="12"/>
      <c r="AN47" s="11"/>
      <c r="AO47" s="45"/>
      <c r="AP47" s="46"/>
      <c r="AQ47" s="47"/>
      <c r="AR47" s="12"/>
      <c r="AS47" s="12"/>
      <c r="AT47" s="12"/>
      <c r="AU47" s="12"/>
      <c r="AV47" s="11"/>
      <c r="AW47" s="44"/>
      <c r="AX47" s="44"/>
      <c r="AY47" s="44"/>
    </row>
    <row r="48" spans="1:51" s="14" customFormat="1" ht="63.75" x14ac:dyDescent="0.25">
      <c r="A48" s="48">
        <f>1+A45</f>
        <v>25</v>
      </c>
      <c r="B48" s="48" t="s">
        <v>433</v>
      </c>
      <c r="C48" s="48">
        <v>6</v>
      </c>
      <c r="D48" s="48">
        <v>7</v>
      </c>
      <c r="E48" s="48">
        <v>2023</v>
      </c>
      <c r="F48" s="51" t="s">
        <v>38</v>
      </c>
      <c r="G48" s="51" t="s">
        <v>416</v>
      </c>
      <c r="H48" s="48" t="s">
        <v>435</v>
      </c>
      <c r="I48" s="48" t="s">
        <v>55</v>
      </c>
      <c r="J48" s="12" t="s">
        <v>436</v>
      </c>
      <c r="K48" s="12">
        <v>5</v>
      </c>
      <c r="L48" s="12">
        <v>7</v>
      </c>
      <c r="M48" s="12">
        <v>2023</v>
      </c>
      <c r="N48" s="12">
        <v>31</v>
      </c>
      <c r="O48" s="12">
        <v>7</v>
      </c>
      <c r="P48" s="12">
        <v>2023</v>
      </c>
      <c r="Q48" s="12" t="s">
        <v>422</v>
      </c>
      <c r="R48" s="11" t="s">
        <v>531</v>
      </c>
      <c r="S48" s="11" t="s">
        <v>531</v>
      </c>
      <c r="T48" s="12"/>
      <c r="U48" s="12"/>
      <c r="V48" s="12"/>
      <c r="W48" s="12"/>
      <c r="X48" s="7"/>
      <c r="Y48" s="44"/>
      <c r="Z48" s="44"/>
      <c r="AA48" s="44"/>
      <c r="AB48" s="12"/>
      <c r="AC48" s="12"/>
      <c r="AD48" s="12"/>
      <c r="AE48" s="12"/>
      <c r="AF48" s="11"/>
      <c r="AG48" s="54"/>
      <c r="AH48" s="55"/>
      <c r="AI48" s="56"/>
      <c r="AJ48" s="12"/>
      <c r="AK48" s="12"/>
      <c r="AL48" s="12"/>
      <c r="AM48" s="12"/>
      <c r="AN48" s="11"/>
      <c r="AO48" s="45"/>
      <c r="AP48" s="46"/>
      <c r="AQ48" s="47"/>
      <c r="AR48" s="12"/>
      <c r="AS48" s="12"/>
      <c r="AT48" s="12"/>
      <c r="AU48" s="12"/>
      <c r="AV48" s="11"/>
      <c r="AW48" s="44"/>
      <c r="AX48" s="44"/>
      <c r="AY48" s="44"/>
    </row>
    <row r="49" spans="1:51" s="14" customFormat="1" ht="38.25" x14ac:dyDescent="0.25">
      <c r="A49" s="49"/>
      <c r="B49" s="49" t="s">
        <v>164</v>
      </c>
      <c r="C49" s="49">
        <v>18</v>
      </c>
      <c r="D49" s="49">
        <v>5</v>
      </c>
      <c r="E49" s="49">
        <v>2022</v>
      </c>
      <c r="F49" s="52"/>
      <c r="G49" s="52" t="s">
        <v>37</v>
      </c>
      <c r="H49" s="49"/>
      <c r="I49" s="49"/>
      <c r="J49" s="12" t="s">
        <v>432</v>
      </c>
      <c r="K49" s="12">
        <v>5</v>
      </c>
      <c r="L49" s="12">
        <v>7</v>
      </c>
      <c r="M49" s="12">
        <v>2023</v>
      </c>
      <c r="N49" s="12">
        <v>31</v>
      </c>
      <c r="O49" s="12">
        <v>8</v>
      </c>
      <c r="P49" s="12">
        <v>2023</v>
      </c>
      <c r="Q49" s="12" t="s">
        <v>422</v>
      </c>
      <c r="R49" s="11" t="s">
        <v>437</v>
      </c>
      <c r="S49" s="11" t="s">
        <v>437</v>
      </c>
      <c r="T49" s="12"/>
      <c r="U49" s="12"/>
      <c r="V49" s="12"/>
      <c r="W49" s="12"/>
      <c r="X49" s="7"/>
      <c r="Y49" s="44"/>
      <c r="Z49" s="44"/>
      <c r="AA49" s="44"/>
      <c r="AB49" s="12"/>
      <c r="AC49" s="12"/>
      <c r="AD49" s="12"/>
      <c r="AE49" s="12"/>
      <c r="AF49" s="11"/>
      <c r="AG49" s="54"/>
      <c r="AH49" s="55"/>
      <c r="AI49" s="56"/>
      <c r="AJ49" s="12"/>
      <c r="AK49" s="12"/>
      <c r="AL49" s="12"/>
      <c r="AM49" s="12"/>
      <c r="AN49" s="11"/>
      <c r="AO49" s="45"/>
      <c r="AP49" s="46"/>
      <c r="AQ49" s="47"/>
      <c r="AR49" s="12"/>
      <c r="AS49" s="12"/>
      <c r="AT49" s="12"/>
      <c r="AU49" s="12"/>
      <c r="AV49" s="11"/>
      <c r="AW49" s="44"/>
      <c r="AX49" s="44"/>
      <c r="AY49" s="44"/>
    </row>
    <row r="50" spans="1:51" s="14" customFormat="1" ht="38.25" x14ac:dyDescent="0.25">
      <c r="A50" s="50"/>
      <c r="B50" s="50" t="s">
        <v>164</v>
      </c>
      <c r="C50" s="50">
        <v>18</v>
      </c>
      <c r="D50" s="50">
        <v>5</v>
      </c>
      <c r="E50" s="50">
        <v>2022</v>
      </c>
      <c r="F50" s="53"/>
      <c r="G50" s="53" t="s">
        <v>37</v>
      </c>
      <c r="H50" s="50"/>
      <c r="I50" s="50"/>
      <c r="J50" s="12" t="s">
        <v>434</v>
      </c>
      <c r="K50" s="12">
        <v>5</v>
      </c>
      <c r="L50" s="12">
        <v>7</v>
      </c>
      <c r="M50" s="12">
        <v>2023</v>
      </c>
      <c r="N50" s="12">
        <v>30</v>
      </c>
      <c r="O50" s="12">
        <v>11</v>
      </c>
      <c r="P50" s="12">
        <v>2023</v>
      </c>
      <c r="Q50" s="12" t="s">
        <v>422</v>
      </c>
      <c r="R50" s="11" t="s">
        <v>438</v>
      </c>
      <c r="S50" s="11" t="s">
        <v>438</v>
      </c>
      <c r="T50" s="12"/>
      <c r="U50" s="12"/>
      <c r="V50" s="12"/>
      <c r="W50" s="12"/>
      <c r="X50" s="7"/>
      <c r="Y50" s="44"/>
      <c r="Z50" s="44"/>
      <c r="AA50" s="44"/>
      <c r="AB50" s="12"/>
      <c r="AC50" s="12"/>
      <c r="AD50" s="12"/>
      <c r="AE50" s="12"/>
      <c r="AF50" s="11"/>
      <c r="AG50" s="54"/>
      <c r="AH50" s="55"/>
      <c r="AI50" s="56"/>
      <c r="AJ50" s="12"/>
      <c r="AK50" s="12"/>
      <c r="AL50" s="12"/>
      <c r="AM50" s="12"/>
      <c r="AN50" s="11"/>
      <c r="AO50" s="45"/>
      <c r="AP50" s="46"/>
      <c r="AQ50" s="47"/>
      <c r="AR50" s="12"/>
      <c r="AS50" s="12"/>
      <c r="AT50" s="12"/>
      <c r="AU50" s="12"/>
      <c r="AV50" s="11"/>
      <c r="AW50" s="44"/>
      <c r="AX50" s="44"/>
      <c r="AY50" s="44"/>
    </row>
    <row r="51" spans="1:51" s="14" customFormat="1" ht="137.25" customHeight="1" x14ac:dyDescent="0.25">
      <c r="A51" s="12">
        <f>1+A48</f>
        <v>26</v>
      </c>
      <c r="B51" s="12" t="s">
        <v>67</v>
      </c>
      <c r="C51" s="12">
        <v>6</v>
      </c>
      <c r="D51" s="12">
        <v>9</v>
      </c>
      <c r="E51" s="12">
        <v>2021</v>
      </c>
      <c r="F51" s="13" t="s">
        <v>65</v>
      </c>
      <c r="G51" s="13" t="s">
        <v>66</v>
      </c>
      <c r="H51" s="12" t="s">
        <v>69</v>
      </c>
      <c r="I51" s="12" t="s">
        <v>70</v>
      </c>
      <c r="J51" s="12" t="s">
        <v>71</v>
      </c>
      <c r="K51" s="12">
        <v>6</v>
      </c>
      <c r="L51" s="12">
        <v>9</v>
      </c>
      <c r="M51" s="12">
        <v>2021</v>
      </c>
      <c r="N51" s="103">
        <v>30</v>
      </c>
      <c r="O51" s="104">
        <v>6</v>
      </c>
      <c r="P51" s="104">
        <v>2023</v>
      </c>
      <c r="Q51" s="12" t="s">
        <v>68</v>
      </c>
      <c r="R51" s="11" t="s">
        <v>115</v>
      </c>
      <c r="S51" s="12" t="s">
        <v>72</v>
      </c>
      <c r="T51" s="12" t="s">
        <v>298</v>
      </c>
      <c r="U51" s="12">
        <v>19</v>
      </c>
      <c r="V51" s="12">
        <v>4</v>
      </c>
      <c r="W51" s="12">
        <v>2023</v>
      </c>
      <c r="X51" s="7">
        <v>0.5</v>
      </c>
      <c r="Y51" s="57" t="s">
        <v>321</v>
      </c>
      <c r="Z51" s="57"/>
      <c r="AA51" s="57"/>
      <c r="AB51" s="12"/>
      <c r="AC51" s="12"/>
      <c r="AD51" s="12"/>
      <c r="AE51" s="12"/>
      <c r="AF51" s="7"/>
      <c r="AG51" s="44"/>
      <c r="AH51" s="44"/>
      <c r="AI51" s="44"/>
      <c r="AJ51" s="12"/>
      <c r="AK51" s="12"/>
      <c r="AL51" s="12"/>
      <c r="AM51" s="12"/>
      <c r="AN51" s="7"/>
      <c r="AO51" s="44"/>
      <c r="AP51" s="44"/>
      <c r="AQ51" s="44"/>
      <c r="AR51" s="12"/>
      <c r="AS51" s="12"/>
      <c r="AT51" s="12"/>
      <c r="AU51" s="12"/>
      <c r="AV51" s="7"/>
      <c r="AW51" s="44"/>
      <c r="AX51" s="44"/>
      <c r="AY51" s="44"/>
    </row>
    <row r="52" spans="1:51" s="14" customFormat="1" ht="105.6" customHeight="1" x14ac:dyDescent="0.25">
      <c r="A52" s="109">
        <f t="shared" si="0"/>
        <v>27</v>
      </c>
      <c r="B52" s="109" t="s">
        <v>135</v>
      </c>
      <c r="C52" s="109">
        <v>24</v>
      </c>
      <c r="D52" s="109">
        <v>5</v>
      </c>
      <c r="E52" s="109">
        <v>2022</v>
      </c>
      <c r="F52" s="110" t="s">
        <v>65</v>
      </c>
      <c r="G52" s="110" t="s">
        <v>136</v>
      </c>
      <c r="H52" s="109" t="s">
        <v>145</v>
      </c>
      <c r="I52" s="109" t="s">
        <v>146</v>
      </c>
      <c r="J52" s="12" t="s">
        <v>273</v>
      </c>
      <c r="K52" s="12">
        <v>24</v>
      </c>
      <c r="L52" s="12">
        <v>5</v>
      </c>
      <c r="M52" s="12">
        <v>2022</v>
      </c>
      <c r="N52" s="103">
        <v>30</v>
      </c>
      <c r="O52" s="104">
        <v>4</v>
      </c>
      <c r="P52" s="104">
        <v>2023</v>
      </c>
      <c r="Q52" s="12" t="s">
        <v>68</v>
      </c>
      <c r="R52" s="11" t="s">
        <v>137</v>
      </c>
      <c r="S52" s="11" t="s">
        <v>137</v>
      </c>
      <c r="T52" s="12" t="s">
        <v>304</v>
      </c>
      <c r="U52" s="12">
        <v>19</v>
      </c>
      <c r="V52" s="12">
        <v>4</v>
      </c>
      <c r="W52" s="12">
        <v>2023</v>
      </c>
      <c r="X52" s="7">
        <v>1</v>
      </c>
      <c r="Y52" s="57" t="s">
        <v>314</v>
      </c>
      <c r="Z52" s="57"/>
      <c r="AA52" s="57"/>
      <c r="AB52" s="12"/>
      <c r="AC52" s="12"/>
      <c r="AD52" s="12"/>
      <c r="AE52" s="12"/>
      <c r="AF52" s="7"/>
      <c r="AG52" s="44"/>
      <c r="AH52" s="44"/>
      <c r="AI52" s="44"/>
      <c r="AJ52" s="12"/>
      <c r="AK52" s="12"/>
      <c r="AL52" s="12"/>
      <c r="AM52" s="12"/>
      <c r="AN52" s="7"/>
      <c r="AO52" s="44"/>
      <c r="AP52" s="44"/>
      <c r="AQ52" s="44"/>
      <c r="AR52" s="12"/>
      <c r="AS52" s="12"/>
      <c r="AT52" s="12"/>
      <c r="AU52" s="12"/>
      <c r="AV52" s="7"/>
      <c r="AW52" s="44"/>
      <c r="AX52" s="44"/>
      <c r="AY52" s="44"/>
    </row>
    <row r="53" spans="1:51" s="14" customFormat="1" ht="112.5" customHeight="1" x14ac:dyDescent="0.25">
      <c r="A53" s="109"/>
      <c r="B53" s="109"/>
      <c r="C53" s="109"/>
      <c r="D53" s="109"/>
      <c r="E53" s="109"/>
      <c r="F53" s="110"/>
      <c r="G53" s="110"/>
      <c r="H53" s="109"/>
      <c r="I53" s="109"/>
      <c r="J53" s="12" t="s">
        <v>138</v>
      </c>
      <c r="K53" s="12">
        <v>24</v>
      </c>
      <c r="L53" s="12">
        <v>5</v>
      </c>
      <c r="M53" s="12">
        <v>2022</v>
      </c>
      <c r="N53" s="103">
        <v>30</v>
      </c>
      <c r="O53" s="104">
        <v>4</v>
      </c>
      <c r="P53" s="104">
        <v>2023</v>
      </c>
      <c r="Q53" s="12" t="s">
        <v>68</v>
      </c>
      <c r="R53" s="11" t="s">
        <v>139</v>
      </c>
      <c r="S53" s="11" t="s">
        <v>139</v>
      </c>
      <c r="T53" s="12" t="s">
        <v>298</v>
      </c>
      <c r="U53" s="12">
        <v>19</v>
      </c>
      <c r="V53" s="12">
        <v>4</v>
      </c>
      <c r="W53" s="12">
        <v>2023</v>
      </c>
      <c r="X53" s="7">
        <v>0.5</v>
      </c>
      <c r="Y53" s="57" t="s">
        <v>315</v>
      </c>
      <c r="Z53" s="57"/>
      <c r="AA53" s="57"/>
      <c r="AB53" s="12"/>
      <c r="AC53" s="12"/>
      <c r="AD53" s="12"/>
      <c r="AE53" s="12"/>
      <c r="AF53" s="7"/>
      <c r="AG53" s="44"/>
      <c r="AH53" s="44"/>
      <c r="AI53" s="44"/>
      <c r="AJ53" s="12"/>
      <c r="AK53" s="12"/>
      <c r="AL53" s="12"/>
      <c r="AM53" s="12"/>
      <c r="AN53" s="7"/>
      <c r="AO53" s="44"/>
      <c r="AP53" s="44"/>
      <c r="AQ53" s="44"/>
      <c r="AR53" s="12"/>
      <c r="AS53" s="12"/>
      <c r="AT53" s="12"/>
      <c r="AU53" s="12"/>
      <c r="AV53" s="11"/>
      <c r="AW53" s="57"/>
      <c r="AX53" s="57"/>
      <c r="AY53" s="57"/>
    </row>
    <row r="54" spans="1:51" s="14" customFormat="1" ht="198.95" customHeight="1" x14ac:dyDescent="0.25">
      <c r="A54" s="12">
        <f>1+A52</f>
        <v>28</v>
      </c>
      <c r="B54" s="12" t="s">
        <v>154</v>
      </c>
      <c r="C54" s="12">
        <v>16</v>
      </c>
      <c r="D54" s="12">
        <v>5</v>
      </c>
      <c r="E54" s="12">
        <v>2022</v>
      </c>
      <c r="F54" s="13" t="s">
        <v>82</v>
      </c>
      <c r="G54" s="13" t="s">
        <v>37</v>
      </c>
      <c r="H54" s="12" t="s">
        <v>343</v>
      </c>
      <c r="I54" s="12" t="s">
        <v>55</v>
      </c>
      <c r="J54" s="12" t="s">
        <v>155</v>
      </c>
      <c r="K54" s="12">
        <v>16</v>
      </c>
      <c r="L54" s="12">
        <v>5</v>
      </c>
      <c r="M54" s="12">
        <v>2022</v>
      </c>
      <c r="N54" s="12">
        <v>30</v>
      </c>
      <c r="O54" s="12">
        <v>9</v>
      </c>
      <c r="P54" s="12">
        <v>2023</v>
      </c>
      <c r="Q54" s="12" t="s">
        <v>156</v>
      </c>
      <c r="R54" s="12" t="s">
        <v>157</v>
      </c>
      <c r="S54" s="12" t="s">
        <v>157</v>
      </c>
      <c r="T54" s="12" t="s">
        <v>344</v>
      </c>
      <c r="U54" s="12">
        <v>14</v>
      </c>
      <c r="V54" s="12">
        <v>4</v>
      </c>
      <c r="W54" s="12">
        <v>2023</v>
      </c>
      <c r="X54" s="11">
        <v>1</v>
      </c>
      <c r="Y54" s="57" t="s">
        <v>345</v>
      </c>
      <c r="Z54" s="57"/>
      <c r="AA54" s="57"/>
      <c r="AB54" s="12"/>
      <c r="AC54" s="12"/>
      <c r="AD54" s="12"/>
      <c r="AE54" s="12"/>
      <c r="AF54" s="11"/>
      <c r="AG54" s="54"/>
      <c r="AH54" s="55"/>
      <c r="AI54" s="56"/>
      <c r="AJ54" s="12"/>
      <c r="AK54" s="12"/>
      <c r="AL54" s="12"/>
      <c r="AM54" s="12"/>
      <c r="AN54" s="11"/>
      <c r="AO54" s="57"/>
      <c r="AP54" s="57"/>
      <c r="AQ54" s="57"/>
      <c r="AR54" s="12"/>
      <c r="AS54" s="12"/>
      <c r="AT54" s="12"/>
      <c r="AU54" s="12"/>
      <c r="AV54" s="11"/>
      <c r="AW54" s="44"/>
      <c r="AX54" s="44"/>
      <c r="AY54" s="44"/>
    </row>
    <row r="55" spans="1:51" s="14" customFormat="1" ht="175.5" customHeight="1" x14ac:dyDescent="0.25">
      <c r="A55" s="12">
        <f>1+A54</f>
        <v>29</v>
      </c>
      <c r="B55" s="12" t="s">
        <v>171</v>
      </c>
      <c r="C55" s="12">
        <v>16</v>
      </c>
      <c r="D55" s="12">
        <v>5</v>
      </c>
      <c r="E55" s="12">
        <v>2022</v>
      </c>
      <c r="F55" s="13" t="s">
        <v>82</v>
      </c>
      <c r="G55" s="13" t="s">
        <v>158</v>
      </c>
      <c r="H55" s="12" t="s">
        <v>159</v>
      </c>
      <c r="I55" s="12" t="s">
        <v>55</v>
      </c>
      <c r="J55" s="12" t="s">
        <v>241</v>
      </c>
      <c r="K55" s="12">
        <v>16</v>
      </c>
      <c r="L55" s="12">
        <v>5</v>
      </c>
      <c r="M55" s="12">
        <v>2022</v>
      </c>
      <c r="N55" s="12">
        <v>30</v>
      </c>
      <c r="O55" s="12">
        <v>9</v>
      </c>
      <c r="P55" s="12">
        <v>2023</v>
      </c>
      <c r="Q55" s="12" t="s">
        <v>156</v>
      </c>
      <c r="R55" s="11" t="s">
        <v>240</v>
      </c>
      <c r="S55" s="12" t="s">
        <v>239</v>
      </c>
      <c r="T55" s="12" t="s">
        <v>297</v>
      </c>
      <c r="U55" s="12">
        <v>14</v>
      </c>
      <c r="V55" s="12">
        <v>4</v>
      </c>
      <c r="W55" s="12">
        <v>2023</v>
      </c>
      <c r="X55" s="11">
        <v>0.95</v>
      </c>
      <c r="Y55" s="57" t="s">
        <v>322</v>
      </c>
      <c r="Z55" s="57"/>
      <c r="AA55" s="57"/>
      <c r="AB55" s="12"/>
      <c r="AC55" s="12"/>
      <c r="AD55" s="12"/>
      <c r="AE55" s="12"/>
      <c r="AF55" s="11"/>
      <c r="AG55" s="54"/>
      <c r="AH55" s="55"/>
      <c r="AI55" s="56"/>
      <c r="AJ55" s="12"/>
      <c r="AK55" s="12"/>
      <c r="AL55" s="12"/>
      <c r="AM55" s="12"/>
      <c r="AN55" s="11"/>
      <c r="AO55" s="57"/>
      <c r="AP55" s="57"/>
      <c r="AQ55" s="57"/>
      <c r="AR55" s="12"/>
      <c r="AS55" s="12"/>
      <c r="AT55" s="12"/>
      <c r="AU55" s="12"/>
      <c r="AV55" s="11"/>
      <c r="AW55" s="44"/>
      <c r="AX55" s="44"/>
      <c r="AY55" s="44"/>
    </row>
    <row r="56" spans="1:51" s="14" customFormat="1" ht="95.1" customHeight="1" x14ac:dyDescent="0.25">
      <c r="A56" s="48">
        <f>1+A55</f>
        <v>30</v>
      </c>
      <c r="B56" s="48" t="s">
        <v>191</v>
      </c>
      <c r="C56" s="48">
        <v>4</v>
      </c>
      <c r="D56" s="48">
        <v>8</v>
      </c>
      <c r="E56" s="48">
        <v>2022</v>
      </c>
      <c r="F56" s="51" t="s">
        <v>82</v>
      </c>
      <c r="G56" s="51" t="s">
        <v>180</v>
      </c>
      <c r="H56" s="48" t="s">
        <v>192</v>
      </c>
      <c r="I56" s="48" t="s">
        <v>55</v>
      </c>
      <c r="J56" s="12" t="s">
        <v>196</v>
      </c>
      <c r="K56" s="12">
        <v>4</v>
      </c>
      <c r="L56" s="12">
        <v>8</v>
      </c>
      <c r="M56" s="12">
        <v>2022</v>
      </c>
      <c r="N56" s="12">
        <v>30</v>
      </c>
      <c r="O56" s="12">
        <v>9</v>
      </c>
      <c r="P56" s="12">
        <v>2023</v>
      </c>
      <c r="Q56" s="12" t="s">
        <v>193</v>
      </c>
      <c r="R56" s="12" t="s">
        <v>197</v>
      </c>
      <c r="S56" s="12" t="s">
        <v>197</v>
      </c>
      <c r="T56" s="12" t="s">
        <v>297</v>
      </c>
      <c r="U56" s="12">
        <v>14</v>
      </c>
      <c r="V56" s="12">
        <v>4</v>
      </c>
      <c r="W56" s="12">
        <v>2023</v>
      </c>
      <c r="X56" s="11">
        <v>0.9</v>
      </c>
      <c r="Y56" s="57" t="s">
        <v>350</v>
      </c>
      <c r="Z56" s="57"/>
      <c r="AA56" s="57"/>
      <c r="AB56" s="12"/>
      <c r="AC56" s="12"/>
      <c r="AD56" s="12"/>
      <c r="AE56" s="12"/>
      <c r="AF56" s="11"/>
      <c r="AG56" s="54"/>
      <c r="AH56" s="55"/>
      <c r="AI56" s="56"/>
      <c r="AJ56" s="12"/>
      <c r="AK56" s="12"/>
      <c r="AL56" s="12"/>
      <c r="AM56" s="12"/>
      <c r="AN56" s="11"/>
      <c r="AO56" s="57"/>
      <c r="AP56" s="57"/>
      <c r="AQ56" s="57"/>
      <c r="AR56" s="12"/>
      <c r="AS56" s="12"/>
      <c r="AT56" s="12"/>
      <c r="AU56" s="12"/>
      <c r="AV56" s="11"/>
      <c r="AW56" s="44"/>
      <c r="AX56" s="44"/>
      <c r="AY56" s="44"/>
    </row>
    <row r="57" spans="1:51" s="14" customFormat="1" ht="95.1" customHeight="1" x14ac:dyDescent="0.25">
      <c r="A57" s="50"/>
      <c r="B57" s="50"/>
      <c r="C57" s="50"/>
      <c r="D57" s="50"/>
      <c r="E57" s="50"/>
      <c r="F57" s="53"/>
      <c r="G57" s="53"/>
      <c r="H57" s="50"/>
      <c r="I57" s="50"/>
      <c r="J57" s="12" t="s">
        <v>194</v>
      </c>
      <c r="K57" s="12">
        <v>4</v>
      </c>
      <c r="L57" s="12">
        <v>8</v>
      </c>
      <c r="M57" s="12">
        <v>2022</v>
      </c>
      <c r="N57" s="12">
        <v>30</v>
      </c>
      <c r="O57" s="12">
        <v>4</v>
      </c>
      <c r="P57" s="12">
        <v>2023</v>
      </c>
      <c r="Q57" s="12" t="s">
        <v>193</v>
      </c>
      <c r="R57" s="12" t="s">
        <v>195</v>
      </c>
      <c r="S57" s="12" t="s">
        <v>195</v>
      </c>
      <c r="T57" s="12" t="s">
        <v>298</v>
      </c>
      <c r="U57" s="12">
        <v>14</v>
      </c>
      <c r="V57" s="12">
        <v>4</v>
      </c>
      <c r="W57" s="12">
        <v>2023</v>
      </c>
      <c r="X57" s="11">
        <v>0.5</v>
      </c>
      <c r="Y57" s="57" t="s">
        <v>351</v>
      </c>
      <c r="Z57" s="57"/>
      <c r="AA57" s="57"/>
      <c r="AB57" s="12"/>
      <c r="AC57" s="12"/>
      <c r="AD57" s="12"/>
      <c r="AE57" s="12"/>
      <c r="AF57" s="11"/>
      <c r="AG57" s="54"/>
      <c r="AH57" s="55"/>
      <c r="AI57" s="56"/>
      <c r="AJ57" s="12"/>
      <c r="AK57" s="12"/>
      <c r="AL57" s="12"/>
      <c r="AM57" s="12"/>
      <c r="AN57" s="11"/>
      <c r="AO57" s="57"/>
      <c r="AP57" s="57"/>
      <c r="AQ57" s="57"/>
      <c r="AR57" s="12"/>
      <c r="AS57" s="12"/>
      <c r="AT57" s="12"/>
      <c r="AU57" s="12"/>
      <c r="AV57" s="11"/>
      <c r="AW57" s="44"/>
      <c r="AX57" s="44"/>
      <c r="AY57" s="44"/>
    </row>
    <row r="58" spans="1:51" s="14" customFormat="1" ht="126.95" customHeight="1" x14ac:dyDescent="0.25">
      <c r="A58" s="12">
        <f>1+A56</f>
        <v>31</v>
      </c>
      <c r="B58" s="12" t="s">
        <v>99</v>
      </c>
      <c r="C58" s="12">
        <v>4</v>
      </c>
      <c r="D58" s="12">
        <v>1</v>
      </c>
      <c r="E58" s="12">
        <v>2022</v>
      </c>
      <c r="F58" s="13" t="s">
        <v>98</v>
      </c>
      <c r="G58" s="13" t="s">
        <v>37</v>
      </c>
      <c r="H58" s="12" t="s">
        <v>100</v>
      </c>
      <c r="I58" s="12" t="s">
        <v>55</v>
      </c>
      <c r="J58" s="12" t="s">
        <v>119</v>
      </c>
      <c r="K58" s="12">
        <v>4</v>
      </c>
      <c r="L58" s="12">
        <v>1</v>
      </c>
      <c r="M58" s="12">
        <v>2022</v>
      </c>
      <c r="N58" s="12">
        <v>31</v>
      </c>
      <c r="O58" s="12">
        <v>12</v>
      </c>
      <c r="P58" s="12">
        <v>2022</v>
      </c>
      <c r="Q58" s="12" t="s">
        <v>118</v>
      </c>
      <c r="R58" s="12" t="s">
        <v>116</v>
      </c>
      <c r="S58" s="12" t="s">
        <v>101</v>
      </c>
      <c r="T58" s="12" t="s">
        <v>297</v>
      </c>
      <c r="U58" s="12">
        <v>14</v>
      </c>
      <c r="V58" s="12">
        <v>4</v>
      </c>
      <c r="W58" s="12">
        <v>2023</v>
      </c>
      <c r="X58" s="11">
        <v>0.85</v>
      </c>
      <c r="Y58" s="44" t="s">
        <v>379</v>
      </c>
      <c r="Z58" s="44"/>
      <c r="AA58" s="44"/>
      <c r="AB58" s="12"/>
      <c r="AC58" s="12"/>
      <c r="AD58" s="12"/>
      <c r="AE58" s="12"/>
      <c r="AF58" s="11"/>
      <c r="AG58" s="44"/>
      <c r="AH58" s="44"/>
      <c r="AI58" s="44"/>
      <c r="AJ58" s="12"/>
      <c r="AK58" s="12"/>
      <c r="AL58" s="12"/>
      <c r="AM58" s="12"/>
      <c r="AN58" s="11"/>
      <c r="AO58" s="44"/>
      <c r="AP58" s="44"/>
      <c r="AQ58" s="44"/>
      <c r="AR58" s="12"/>
      <c r="AS58" s="12"/>
      <c r="AT58" s="12"/>
      <c r="AU58" s="12"/>
      <c r="AV58" s="11"/>
      <c r="AW58" s="58"/>
      <c r="AX58" s="57"/>
      <c r="AY58" s="57"/>
    </row>
    <row r="59" spans="1:51" s="14" customFormat="1" ht="95.25" customHeight="1" x14ac:dyDescent="0.25">
      <c r="A59" s="48">
        <f>1+A58</f>
        <v>32</v>
      </c>
      <c r="B59" s="48" t="s">
        <v>242</v>
      </c>
      <c r="C59" s="48">
        <v>13</v>
      </c>
      <c r="D59" s="48">
        <v>1</v>
      </c>
      <c r="E59" s="48">
        <v>2023</v>
      </c>
      <c r="F59" s="51" t="s">
        <v>98</v>
      </c>
      <c r="G59" s="51" t="s">
        <v>37</v>
      </c>
      <c r="H59" s="48" t="s">
        <v>323</v>
      </c>
      <c r="I59" s="48" t="s">
        <v>246</v>
      </c>
      <c r="J59" s="12" t="s">
        <v>275</v>
      </c>
      <c r="K59" s="12">
        <v>13</v>
      </c>
      <c r="L59" s="12">
        <v>1</v>
      </c>
      <c r="M59" s="12">
        <v>2023</v>
      </c>
      <c r="N59" s="12">
        <v>28</v>
      </c>
      <c r="O59" s="12">
        <v>2</v>
      </c>
      <c r="P59" s="12">
        <v>2023</v>
      </c>
      <c r="Q59" s="12" t="s">
        <v>248</v>
      </c>
      <c r="R59" s="12" t="s">
        <v>250</v>
      </c>
      <c r="S59" s="12" t="s">
        <v>250</v>
      </c>
      <c r="T59" s="12" t="s">
        <v>304</v>
      </c>
      <c r="U59" s="12">
        <v>13</v>
      </c>
      <c r="V59" s="12">
        <v>4</v>
      </c>
      <c r="W59" s="12">
        <v>2023</v>
      </c>
      <c r="X59" s="11">
        <v>1</v>
      </c>
      <c r="Y59" s="54" t="s">
        <v>299</v>
      </c>
      <c r="Z59" s="55"/>
      <c r="AA59" s="56"/>
      <c r="AB59" s="12"/>
      <c r="AC59" s="12"/>
      <c r="AD59" s="12"/>
      <c r="AE59" s="12"/>
      <c r="AF59" s="11"/>
      <c r="AG59" s="54"/>
      <c r="AH59" s="55"/>
      <c r="AI59" s="56"/>
      <c r="AJ59" s="12"/>
      <c r="AK59" s="12"/>
      <c r="AL59" s="12"/>
      <c r="AM59" s="12"/>
      <c r="AN59" s="11"/>
      <c r="AO59" s="54"/>
      <c r="AP59" s="55"/>
      <c r="AQ59" s="56"/>
      <c r="AR59" s="12"/>
      <c r="AS59" s="12"/>
      <c r="AT59" s="12"/>
      <c r="AU59" s="12"/>
      <c r="AV59" s="11"/>
      <c r="AW59" s="54"/>
      <c r="AX59" s="55"/>
      <c r="AY59" s="56"/>
    </row>
    <row r="60" spans="1:51" s="14" customFormat="1" ht="129" customHeight="1" x14ac:dyDescent="0.25">
      <c r="A60" s="49"/>
      <c r="B60" s="49"/>
      <c r="C60" s="49"/>
      <c r="D60" s="49">
        <v>1</v>
      </c>
      <c r="E60" s="49">
        <v>2022</v>
      </c>
      <c r="F60" s="52"/>
      <c r="G60" s="52"/>
      <c r="H60" s="49"/>
      <c r="I60" s="49"/>
      <c r="J60" s="12" t="s">
        <v>247</v>
      </c>
      <c r="K60" s="12">
        <v>13</v>
      </c>
      <c r="L60" s="12">
        <v>1</v>
      </c>
      <c r="M60" s="12">
        <v>2023</v>
      </c>
      <c r="N60" s="12">
        <v>31</v>
      </c>
      <c r="O60" s="12">
        <v>8</v>
      </c>
      <c r="P60" s="12">
        <v>2023</v>
      </c>
      <c r="Q60" s="12" t="s">
        <v>249</v>
      </c>
      <c r="R60" s="12" t="s">
        <v>251</v>
      </c>
      <c r="S60" s="12" t="s">
        <v>252</v>
      </c>
      <c r="T60" s="12" t="s">
        <v>298</v>
      </c>
      <c r="U60" s="12">
        <v>13</v>
      </c>
      <c r="V60" s="12">
        <v>4</v>
      </c>
      <c r="W60" s="12">
        <v>2023</v>
      </c>
      <c r="X60" s="11">
        <v>0</v>
      </c>
      <c r="Y60" s="54" t="s">
        <v>324</v>
      </c>
      <c r="Z60" s="55"/>
      <c r="AA60" s="56"/>
      <c r="AB60" s="12"/>
      <c r="AC60" s="12"/>
      <c r="AD60" s="12"/>
      <c r="AE60" s="12"/>
      <c r="AF60" s="11"/>
      <c r="AG60" s="54"/>
      <c r="AH60" s="55"/>
      <c r="AI60" s="56"/>
      <c r="AJ60" s="12"/>
      <c r="AK60" s="12"/>
      <c r="AL60" s="12"/>
      <c r="AM60" s="12"/>
      <c r="AN60" s="11"/>
      <c r="AO60" s="54"/>
      <c r="AP60" s="55"/>
      <c r="AQ60" s="56"/>
      <c r="AR60" s="12"/>
      <c r="AS60" s="12"/>
      <c r="AT60" s="12"/>
      <c r="AU60" s="12"/>
      <c r="AV60" s="11"/>
      <c r="AW60" s="54"/>
      <c r="AX60" s="55"/>
      <c r="AY60" s="56"/>
    </row>
    <row r="61" spans="1:51" s="14" customFormat="1" ht="129" customHeight="1" x14ac:dyDescent="0.25">
      <c r="A61" s="50"/>
      <c r="B61" s="50"/>
      <c r="C61" s="50"/>
      <c r="D61" s="50">
        <v>1</v>
      </c>
      <c r="E61" s="50">
        <v>2022</v>
      </c>
      <c r="F61" s="53"/>
      <c r="G61" s="53"/>
      <c r="H61" s="50"/>
      <c r="I61" s="50"/>
      <c r="J61" s="12" t="s">
        <v>276</v>
      </c>
      <c r="K61" s="12">
        <v>13</v>
      </c>
      <c r="L61" s="12">
        <v>1</v>
      </c>
      <c r="M61" s="12">
        <v>2023</v>
      </c>
      <c r="N61" s="12">
        <v>31</v>
      </c>
      <c r="O61" s="12">
        <v>12</v>
      </c>
      <c r="P61" s="12">
        <v>2023</v>
      </c>
      <c r="Q61" s="12" t="s">
        <v>248</v>
      </c>
      <c r="R61" s="12" t="s">
        <v>253</v>
      </c>
      <c r="S61" s="12" t="s">
        <v>253</v>
      </c>
      <c r="T61" s="12" t="s">
        <v>298</v>
      </c>
      <c r="U61" s="12">
        <v>13</v>
      </c>
      <c r="V61" s="12">
        <v>4</v>
      </c>
      <c r="W61" s="12">
        <v>2023</v>
      </c>
      <c r="X61" s="11">
        <v>0</v>
      </c>
      <c r="Y61" s="54" t="s">
        <v>300</v>
      </c>
      <c r="Z61" s="55"/>
      <c r="AA61" s="56"/>
      <c r="AB61" s="12"/>
      <c r="AC61" s="12"/>
      <c r="AD61" s="12"/>
      <c r="AE61" s="12"/>
      <c r="AF61" s="11"/>
      <c r="AG61" s="54"/>
      <c r="AH61" s="55"/>
      <c r="AI61" s="56"/>
      <c r="AJ61" s="12"/>
      <c r="AK61" s="12"/>
      <c r="AL61" s="12"/>
      <c r="AM61" s="12"/>
      <c r="AN61" s="11"/>
      <c r="AO61" s="54"/>
      <c r="AP61" s="55"/>
      <c r="AQ61" s="56"/>
      <c r="AR61" s="12"/>
      <c r="AS61" s="12"/>
      <c r="AT61" s="12"/>
      <c r="AU61" s="12"/>
      <c r="AV61" s="11"/>
      <c r="AW61" s="54"/>
      <c r="AX61" s="55"/>
      <c r="AY61" s="56"/>
    </row>
    <row r="62" spans="1:51" s="14" customFormat="1" ht="327.75" customHeight="1" x14ac:dyDescent="0.25">
      <c r="A62" s="12">
        <f>1+A59</f>
        <v>33</v>
      </c>
      <c r="B62" s="12" t="s">
        <v>243</v>
      </c>
      <c r="C62" s="12">
        <v>13</v>
      </c>
      <c r="D62" s="12">
        <v>1</v>
      </c>
      <c r="E62" s="12">
        <v>2023</v>
      </c>
      <c r="F62" s="13" t="s">
        <v>98</v>
      </c>
      <c r="G62" s="13" t="s">
        <v>37</v>
      </c>
      <c r="H62" s="12" t="s">
        <v>254</v>
      </c>
      <c r="I62" s="12" t="s">
        <v>255</v>
      </c>
      <c r="J62" s="12" t="s">
        <v>256</v>
      </c>
      <c r="K62" s="12">
        <v>13</v>
      </c>
      <c r="L62" s="12">
        <v>1</v>
      </c>
      <c r="M62" s="12">
        <v>2023</v>
      </c>
      <c r="N62" s="12">
        <v>30</v>
      </c>
      <c r="O62" s="12">
        <v>3</v>
      </c>
      <c r="P62" s="12">
        <v>2023</v>
      </c>
      <c r="Q62" s="12" t="s">
        <v>257</v>
      </c>
      <c r="R62" s="12" t="s">
        <v>258</v>
      </c>
      <c r="S62" s="12" t="s">
        <v>258</v>
      </c>
      <c r="T62" s="12" t="s">
        <v>298</v>
      </c>
      <c r="U62" s="12">
        <v>13</v>
      </c>
      <c r="V62" s="12">
        <v>4</v>
      </c>
      <c r="W62" s="12">
        <v>2023</v>
      </c>
      <c r="X62" s="11">
        <v>0</v>
      </c>
      <c r="Y62" s="54" t="s">
        <v>352</v>
      </c>
      <c r="Z62" s="55"/>
      <c r="AA62" s="56"/>
      <c r="AB62" s="12"/>
      <c r="AC62" s="12"/>
      <c r="AD62" s="12"/>
      <c r="AE62" s="12"/>
      <c r="AF62" s="11"/>
      <c r="AG62" s="54"/>
      <c r="AH62" s="55"/>
      <c r="AI62" s="56"/>
      <c r="AJ62" s="12"/>
      <c r="AK62" s="12"/>
      <c r="AL62" s="12"/>
      <c r="AM62" s="12"/>
      <c r="AN62" s="11"/>
      <c r="AO62" s="54"/>
      <c r="AP62" s="55"/>
      <c r="AQ62" s="56"/>
      <c r="AR62" s="12"/>
      <c r="AS62" s="12"/>
      <c r="AT62" s="12"/>
      <c r="AU62" s="12"/>
      <c r="AV62" s="11"/>
      <c r="AW62" s="54"/>
      <c r="AX62" s="55"/>
      <c r="AY62" s="56"/>
    </row>
    <row r="63" spans="1:51" s="14" customFormat="1" ht="85.5" customHeight="1" x14ac:dyDescent="0.25">
      <c r="A63" s="48">
        <f>1+A62</f>
        <v>34</v>
      </c>
      <c r="B63" s="48" t="s">
        <v>244</v>
      </c>
      <c r="C63" s="48">
        <v>13</v>
      </c>
      <c r="D63" s="48">
        <v>1</v>
      </c>
      <c r="E63" s="48">
        <v>2023</v>
      </c>
      <c r="F63" s="51" t="s">
        <v>98</v>
      </c>
      <c r="G63" s="51" t="s">
        <v>37</v>
      </c>
      <c r="H63" s="48" t="s">
        <v>259</v>
      </c>
      <c r="I63" s="48" t="s">
        <v>260</v>
      </c>
      <c r="J63" s="12" t="s">
        <v>261</v>
      </c>
      <c r="K63" s="12">
        <v>13</v>
      </c>
      <c r="L63" s="12">
        <v>1</v>
      </c>
      <c r="M63" s="12">
        <v>2023</v>
      </c>
      <c r="N63" s="12">
        <v>28</v>
      </c>
      <c r="O63" s="12">
        <v>2</v>
      </c>
      <c r="P63" s="12">
        <v>2023</v>
      </c>
      <c r="Q63" s="12" t="s">
        <v>248</v>
      </c>
      <c r="R63" s="12" t="s">
        <v>266</v>
      </c>
      <c r="S63" s="12" t="s">
        <v>265</v>
      </c>
      <c r="T63" s="12" t="s">
        <v>304</v>
      </c>
      <c r="U63" s="12">
        <v>13</v>
      </c>
      <c r="V63" s="12">
        <v>4</v>
      </c>
      <c r="W63" s="12">
        <v>2023</v>
      </c>
      <c r="X63" s="11">
        <v>1</v>
      </c>
      <c r="Y63" s="54" t="s">
        <v>301</v>
      </c>
      <c r="Z63" s="55"/>
      <c r="AA63" s="56"/>
      <c r="AB63" s="12"/>
      <c r="AC63" s="12"/>
      <c r="AD63" s="12"/>
      <c r="AE63" s="12"/>
      <c r="AF63" s="11"/>
      <c r="AG63" s="54"/>
      <c r="AH63" s="55"/>
      <c r="AI63" s="56"/>
      <c r="AJ63" s="12"/>
      <c r="AK63" s="12"/>
      <c r="AL63" s="12"/>
      <c r="AM63" s="12"/>
      <c r="AN63" s="11"/>
      <c r="AO63" s="54"/>
      <c r="AP63" s="55"/>
      <c r="AQ63" s="56"/>
      <c r="AR63" s="12"/>
      <c r="AS63" s="12"/>
      <c r="AT63" s="12"/>
      <c r="AU63" s="12"/>
      <c r="AV63" s="11"/>
      <c r="AW63" s="54"/>
      <c r="AX63" s="55"/>
      <c r="AY63" s="56"/>
    </row>
    <row r="64" spans="1:51" s="14" customFormat="1" ht="87" customHeight="1" x14ac:dyDescent="0.25">
      <c r="A64" s="49"/>
      <c r="B64" s="49"/>
      <c r="C64" s="49"/>
      <c r="D64" s="49"/>
      <c r="E64" s="49"/>
      <c r="F64" s="52"/>
      <c r="G64" s="52"/>
      <c r="H64" s="49"/>
      <c r="I64" s="49"/>
      <c r="J64" s="12" t="s">
        <v>262</v>
      </c>
      <c r="K64" s="12">
        <v>13</v>
      </c>
      <c r="L64" s="12">
        <v>1</v>
      </c>
      <c r="M64" s="12">
        <v>2023</v>
      </c>
      <c r="N64" s="12">
        <v>28</v>
      </c>
      <c r="O64" s="12">
        <v>2</v>
      </c>
      <c r="P64" s="12">
        <v>2023</v>
      </c>
      <c r="Q64" s="12" t="s">
        <v>248</v>
      </c>
      <c r="R64" s="12" t="s">
        <v>277</v>
      </c>
      <c r="S64" s="12" t="s">
        <v>278</v>
      </c>
      <c r="T64" s="12" t="s">
        <v>304</v>
      </c>
      <c r="U64" s="12">
        <v>13</v>
      </c>
      <c r="V64" s="12">
        <v>4</v>
      </c>
      <c r="W64" s="12">
        <v>2023</v>
      </c>
      <c r="X64" s="11">
        <v>1</v>
      </c>
      <c r="Y64" s="54" t="s">
        <v>302</v>
      </c>
      <c r="Z64" s="55"/>
      <c r="AA64" s="56"/>
      <c r="AB64" s="12"/>
      <c r="AC64" s="12"/>
      <c r="AD64" s="12"/>
      <c r="AE64" s="12"/>
      <c r="AF64" s="11"/>
      <c r="AG64" s="54"/>
      <c r="AH64" s="55"/>
      <c r="AI64" s="56"/>
      <c r="AJ64" s="12"/>
      <c r="AK64" s="12"/>
      <c r="AL64" s="12"/>
      <c r="AM64" s="12"/>
      <c r="AN64" s="11"/>
      <c r="AO64" s="54"/>
      <c r="AP64" s="55"/>
      <c r="AQ64" s="56"/>
      <c r="AR64" s="12"/>
      <c r="AS64" s="12"/>
      <c r="AT64" s="12"/>
      <c r="AU64" s="12"/>
      <c r="AV64" s="11"/>
      <c r="AW64" s="54"/>
      <c r="AX64" s="55"/>
      <c r="AY64" s="56"/>
    </row>
    <row r="65" spans="1:51" s="14" customFormat="1" ht="54.75" customHeight="1" x14ac:dyDescent="0.25">
      <c r="A65" s="49"/>
      <c r="B65" s="49"/>
      <c r="C65" s="49"/>
      <c r="D65" s="49"/>
      <c r="E65" s="49"/>
      <c r="F65" s="52"/>
      <c r="G65" s="52"/>
      <c r="H65" s="49"/>
      <c r="I65" s="49"/>
      <c r="J65" s="12" t="s">
        <v>263</v>
      </c>
      <c r="K65" s="12">
        <v>13</v>
      </c>
      <c r="L65" s="12">
        <v>1</v>
      </c>
      <c r="M65" s="12">
        <v>2023</v>
      </c>
      <c r="N65" s="12">
        <v>31</v>
      </c>
      <c r="O65" s="12">
        <v>3</v>
      </c>
      <c r="P65" s="12">
        <v>2023</v>
      </c>
      <c r="Q65" s="12" t="s">
        <v>248</v>
      </c>
      <c r="R65" s="12" t="s">
        <v>267</v>
      </c>
      <c r="S65" s="12" t="s">
        <v>267</v>
      </c>
      <c r="T65" s="12" t="s">
        <v>304</v>
      </c>
      <c r="U65" s="12">
        <v>13</v>
      </c>
      <c r="V65" s="12">
        <v>4</v>
      </c>
      <c r="W65" s="12">
        <v>2023</v>
      </c>
      <c r="X65" s="11">
        <v>1</v>
      </c>
      <c r="Y65" s="54" t="s">
        <v>325</v>
      </c>
      <c r="Z65" s="55"/>
      <c r="AA65" s="56"/>
      <c r="AB65" s="12"/>
      <c r="AC65" s="12"/>
      <c r="AD65" s="12"/>
      <c r="AE65" s="12"/>
      <c r="AF65" s="11"/>
      <c r="AG65" s="54"/>
      <c r="AH65" s="55"/>
      <c r="AI65" s="56"/>
      <c r="AJ65" s="12"/>
      <c r="AK65" s="12"/>
      <c r="AL65" s="12"/>
      <c r="AM65" s="12"/>
      <c r="AN65" s="11"/>
      <c r="AO65" s="54"/>
      <c r="AP65" s="55"/>
      <c r="AQ65" s="56"/>
      <c r="AR65" s="12"/>
      <c r="AS65" s="12"/>
      <c r="AT65" s="12"/>
      <c r="AU65" s="12"/>
      <c r="AV65" s="11"/>
      <c r="AW65" s="54"/>
      <c r="AX65" s="55"/>
      <c r="AY65" s="56"/>
    </row>
    <row r="66" spans="1:51" s="14" customFormat="1" ht="60.75" customHeight="1" x14ac:dyDescent="0.25">
      <c r="A66" s="50"/>
      <c r="B66" s="50"/>
      <c r="C66" s="50"/>
      <c r="D66" s="50"/>
      <c r="E66" s="50"/>
      <c r="F66" s="53"/>
      <c r="G66" s="53"/>
      <c r="H66" s="50"/>
      <c r="I66" s="50"/>
      <c r="J66" s="12" t="s">
        <v>264</v>
      </c>
      <c r="K66" s="12">
        <v>13</v>
      </c>
      <c r="L66" s="12">
        <v>1</v>
      </c>
      <c r="M66" s="12">
        <v>2023</v>
      </c>
      <c r="N66" s="12">
        <v>31</v>
      </c>
      <c r="O66" s="12">
        <v>12</v>
      </c>
      <c r="P66" s="12">
        <v>2023</v>
      </c>
      <c r="Q66" s="12" t="s">
        <v>248</v>
      </c>
      <c r="R66" s="12" t="s">
        <v>268</v>
      </c>
      <c r="S66" s="12" t="s">
        <v>268</v>
      </c>
      <c r="T66" s="12" t="s">
        <v>298</v>
      </c>
      <c r="U66" s="12">
        <v>13</v>
      </c>
      <c r="V66" s="12">
        <v>4</v>
      </c>
      <c r="W66" s="12">
        <v>2023</v>
      </c>
      <c r="X66" s="11">
        <v>0</v>
      </c>
      <c r="Y66" s="54" t="s">
        <v>303</v>
      </c>
      <c r="Z66" s="55"/>
      <c r="AA66" s="56"/>
      <c r="AB66" s="12"/>
      <c r="AC66" s="12"/>
      <c r="AD66" s="12"/>
      <c r="AE66" s="12"/>
      <c r="AF66" s="11"/>
      <c r="AG66" s="54"/>
      <c r="AH66" s="55"/>
      <c r="AI66" s="56"/>
      <c r="AJ66" s="12"/>
      <c r="AK66" s="12"/>
      <c r="AL66" s="12"/>
      <c r="AM66" s="12"/>
      <c r="AN66" s="11"/>
      <c r="AO66" s="54"/>
      <c r="AP66" s="55"/>
      <c r="AQ66" s="56"/>
      <c r="AR66" s="12"/>
      <c r="AS66" s="12"/>
      <c r="AT66" s="12"/>
      <c r="AU66" s="12"/>
      <c r="AV66" s="11"/>
      <c r="AW66" s="54"/>
      <c r="AX66" s="55"/>
      <c r="AY66" s="56"/>
    </row>
    <row r="67" spans="1:51" s="14" customFormat="1" ht="232.5" customHeight="1" x14ac:dyDescent="0.25">
      <c r="A67" s="12">
        <f>1+A63</f>
        <v>35</v>
      </c>
      <c r="B67" s="12" t="s">
        <v>245</v>
      </c>
      <c r="C67" s="12">
        <v>4</v>
      </c>
      <c r="D67" s="12">
        <v>1</v>
      </c>
      <c r="E67" s="12">
        <v>2022</v>
      </c>
      <c r="F67" s="13" t="s">
        <v>98</v>
      </c>
      <c r="G67" s="13" t="s">
        <v>37</v>
      </c>
      <c r="H67" s="12" t="s">
        <v>269</v>
      </c>
      <c r="I67" s="12" t="s">
        <v>270</v>
      </c>
      <c r="J67" s="12" t="s">
        <v>279</v>
      </c>
      <c r="K67" s="12">
        <v>13</v>
      </c>
      <c r="L67" s="12">
        <v>1</v>
      </c>
      <c r="M67" s="12">
        <v>2023</v>
      </c>
      <c r="N67" s="12">
        <v>30</v>
      </c>
      <c r="O67" s="12">
        <v>4</v>
      </c>
      <c r="P67" s="12">
        <v>2023</v>
      </c>
      <c r="Q67" s="12" t="s">
        <v>271</v>
      </c>
      <c r="R67" s="12" t="s">
        <v>272</v>
      </c>
      <c r="S67" s="12" t="s">
        <v>272</v>
      </c>
      <c r="T67" s="11" t="s">
        <v>298</v>
      </c>
      <c r="U67" s="12">
        <v>13</v>
      </c>
      <c r="V67" s="12">
        <v>4</v>
      </c>
      <c r="W67" s="12">
        <v>2023</v>
      </c>
      <c r="X67" s="11">
        <v>0</v>
      </c>
      <c r="Y67" s="44" t="s">
        <v>326</v>
      </c>
      <c r="Z67" s="44"/>
      <c r="AA67" s="44"/>
      <c r="AB67" s="12"/>
      <c r="AC67" s="12"/>
      <c r="AD67" s="12"/>
      <c r="AE67" s="12"/>
      <c r="AF67" s="11"/>
      <c r="AG67" s="44"/>
      <c r="AH67" s="44"/>
      <c r="AI67" s="44"/>
      <c r="AJ67" s="12"/>
      <c r="AK67" s="12"/>
      <c r="AL67" s="12"/>
      <c r="AM67" s="12"/>
      <c r="AN67" s="11"/>
      <c r="AO67" s="44"/>
      <c r="AP67" s="44"/>
      <c r="AQ67" s="44"/>
      <c r="AR67" s="12"/>
      <c r="AS67" s="12"/>
      <c r="AT67" s="12"/>
      <c r="AU67" s="12"/>
      <c r="AV67" s="11"/>
      <c r="AW67" s="44"/>
      <c r="AX67" s="44"/>
      <c r="AY67" s="44"/>
    </row>
    <row r="68" spans="1:51" s="14" customFormat="1" ht="133.5" customHeight="1" x14ac:dyDescent="0.25">
      <c r="A68" s="38">
        <f>1+A67</f>
        <v>36</v>
      </c>
      <c r="B68" s="38" t="s">
        <v>173</v>
      </c>
      <c r="C68" s="38">
        <v>21</v>
      </c>
      <c r="D68" s="38">
        <v>7</v>
      </c>
      <c r="E68" s="38">
        <v>2022</v>
      </c>
      <c r="F68" s="40" t="s">
        <v>41</v>
      </c>
      <c r="G68" s="40" t="s">
        <v>174</v>
      </c>
      <c r="H68" s="38" t="s">
        <v>175</v>
      </c>
      <c r="I68" s="38" t="s">
        <v>198</v>
      </c>
      <c r="J68" s="12" t="s">
        <v>176</v>
      </c>
      <c r="K68" s="12">
        <v>21</v>
      </c>
      <c r="L68" s="12">
        <v>7</v>
      </c>
      <c r="M68" s="12">
        <v>2022</v>
      </c>
      <c r="N68" s="12">
        <v>30</v>
      </c>
      <c r="O68" s="12">
        <v>4</v>
      </c>
      <c r="P68" s="12">
        <v>2023</v>
      </c>
      <c r="Q68" s="12" t="s">
        <v>102</v>
      </c>
      <c r="R68" s="12" t="s">
        <v>177</v>
      </c>
      <c r="S68" s="12" t="s">
        <v>178</v>
      </c>
      <c r="T68" s="12" t="s">
        <v>298</v>
      </c>
      <c r="U68" s="12">
        <v>14</v>
      </c>
      <c r="V68" s="12">
        <v>4</v>
      </c>
      <c r="W68" s="12">
        <v>2023</v>
      </c>
      <c r="X68" s="11">
        <v>0.75</v>
      </c>
      <c r="Y68" s="58" t="s">
        <v>316</v>
      </c>
      <c r="Z68" s="57"/>
      <c r="AA68" s="57"/>
      <c r="AB68" s="12"/>
      <c r="AC68" s="12"/>
      <c r="AD68" s="12"/>
      <c r="AE68" s="12"/>
      <c r="AF68" s="12"/>
      <c r="AG68" s="44"/>
      <c r="AH68" s="44"/>
      <c r="AI68" s="44"/>
      <c r="AJ68" s="12"/>
      <c r="AK68" s="12"/>
      <c r="AL68" s="12"/>
      <c r="AM68" s="12"/>
      <c r="AN68" s="11"/>
      <c r="AO68" s="112"/>
      <c r="AP68" s="44"/>
      <c r="AQ68" s="44"/>
      <c r="AR68" s="12"/>
      <c r="AS68" s="12"/>
      <c r="AT68" s="12"/>
      <c r="AU68" s="12"/>
      <c r="AV68" s="11"/>
      <c r="AW68" s="112"/>
      <c r="AX68" s="44"/>
      <c r="AY68" s="44"/>
    </row>
    <row r="69" spans="1:51" s="14" customFormat="1" ht="183.75" customHeight="1" x14ac:dyDescent="0.25">
      <c r="A69" s="12">
        <f>1+A68</f>
        <v>37</v>
      </c>
      <c r="B69" s="12" t="s">
        <v>104</v>
      </c>
      <c r="C69" s="12">
        <v>13</v>
      </c>
      <c r="D69" s="12">
        <v>1</v>
      </c>
      <c r="E69" s="12">
        <v>2022</v>
      </c>
      <c r="F69" s="13" t="s">
        <v>39</v>
      </c>
      <c r="G69" s="13" t="s">
        <v>66</v>
      </c>
      <c r="H69" s="12" t="s">
        <v>105</v>
      </c>
      <c r="I69" s="12" t="s">
        <v>120</v>
      </c>
      <c r="J69" s="12" t="s">
        <v>106</v>
      </c>
      <c r="K69" s="12">
        <v>13</v>
      </c>
      <c r="L69" s="12">
        <v>1</v>
      </c>
      <c r="M69" s="12">
        <v>2022</v>
      </c>
      <c r="N69" s="12">
        <v>30</v>
      </c>
      <c r="O69" s="12">
        <v>4</v>
      </c>
      <c r="P69" s="12">
        <v>2023</v>
      </c>
      <c r="Q69" s="12" t="s">
        <v>103</v>
      </c>
      <c r="R69" s="12" t="s">
        <v>107</v>
      </c>
      <c r="S69" s="12" t="s">
        <v>108</v>
      </c>
      <c r="T69" s="12" t="s">
        <v>304</v>
      </c>
      <c r="U69" s="12">
        <v>14</v>
      </c>
      <c r="V69" s="12">
        <v>4</v>
      </c>
      <c r="W69" s="12">
        <v>2023</v>
      </c>
      <c r="X69" s="11">
        <v>1</v>
      </c>
      <c r="Y69" s="57" t="s">
        <v>309</v>
      </c>
      <c r="Z69" s="57"/>
      <c r="AA69" s="57"/>
      <c r="AB69" s="12"/>
      <c r="AC69" s="12"/>
      <c r="AD69" s="12"/>
      <c r="AE69" s="12"/>
      <c r="AF69" s="11"/>
      <c r="AG69" s="44"/>
      <c r="AH69" s="44"/>
      <c r="AI69" s="44"/>
      <c r="AJ69" s="12"/>
      <c r="AK69" s="12"/>
      <c r="AL69" s="12"/>
      <c r="AM69" s="12"/>
      <c r="AN69" s="11"/>
      <c r="AO69" s="44"/>
      <c r="AP69" s="44"/>
      <c r="AQ69" s="44"/>
      <c r="AR69" s="12"/>
      <c r="AS69" s="12"/>
      <c r="AT69" s="12"/>
      <c r="AU69" s="12"/>
      <c r="AV69" s="11"/>
      <c r="AW69" s="44"/>
      <c r="AX69" s="44"/>
      <c r="AY69" s="44"/>
    </row>
    <row r="70" spans="1:51" s="14" customFormat="1" ht="213.75" customHeight="1" x14ac:dyDescent="0.25">
      <c r="A70" s="12">
        <f>1+A69</f>
        <v>38</v>
      </c>
      <c r="B70" s="12" t="s">
        <v>109</v>
      </c>
      <c r="C70" s="12">
        <v>21</v>
      </c>
      <c r="D70" s="12">
        <v>1</v>
      </c>
      <c r="E70" s="12">
        <v>2022</v>
      </c>
      <c r="F70" s="13" t="s">
        <v>110</v>
      </c>
      <c r="G70" s="13" t="s">
        <v>66</v>
      </c>
      <c r="H70" s="12" t="s">
        <v>111</v>
      </c>
      <c r="I70" s="12" t="s">
        <v>55</v>
      </c>
      <c r="J70" s="12" t="s">
        <v>375</v>
      </c>
      <c r="K70" s="12">
        <v>19</v>
      </c>
      <c r="L70" s="12">
        <v>4</v>
      </c>
      <c r="M70" s="12">
        <v>2023</v>
      </c>
      <c r="N70" s="12">
        <v>30</v>
      </c>
      <c r="O70" s="12">
        <v>6</v>
      </c>
      <c r="P70" s="12">
        <v>2023</v>
      </c>
      <c r="Q70" s="12" t="s">
        <v>112</v>
      </c>
      <c r="R70" s="12" t="s">
        <v>376</v>
      </c>
      <c r="S70" s="12" t="s">
        <v>376</v>
      </c>
      <c r="T70" s="12" t="s">
        <v>297</v>
      </c>
      <c r="U70" s="12">
        <v>18</v>
      </c>
      <c r="V70" s="12">
        <v>4</v>
      </c>
      <c r="W70" s="12">
        <v>2023</v>
      </c>
      <c r="X70" s="11">
        <v>0</v>
      </c>
      <c r="Y70" s="44" t="s">
        <v>353</v>
      </c>
      <c r="Z70" s="44"/>
      <c r="AA70" s="44"/>
      <c r="AB70" s="12"/>
      <c r="AC70" s="12"/>
      <c r="AD70" s="12"/>
      <c r="AE70" s="12"/>
      <c r="AF70" s="11"/>
      <c r="AG70" s="44"/>
      <c r="AH70" s="44"/>
      <c r="AI70" s="44"/>
      <c r="AJ70" s="12"/>
      <c r="AK70" s="12"/>
      <c r="AL70" s="12"/>
      <c r="AM70" s="12"/>
      <c r="AN70" s="11"/>
      <c r="AO70" s="45"/>
      <c r="AP70" s="46"/>
      <c r="AQ70" s="47"/>
      <c r="AR70" s="12"/>
      <c r="AS70" s="12"/>
      <c r="AT70" s="12"/>
      <c r="AU70" s="12"/>
      <c r="AV70" s="11"/>
      <c r="AW70" s="45"/>
      <c r="AX70" s="46"/>
      <c r="AY70" s="47"/>
    </row>
    <row r="71" spans="1:51" s="14" customFormat="1" ht="124.5" customHeight="1" x14ac:dyDescent="0.25">
      <c r="A71" s="48">
        <f>1+A70</f>
        <v>39</v>
      </c>
      <c r="B71" s="48" t="s">
        <v>417</v>
      </c>
      <c r="C71" s="48">
        <v>12</v>
      </c>
      <c r="D71" s="48">
        <v>7</v>
      </c>
      <c r="E71" s="48">
        <v>2023</v>
      </c>
      <c r="F71" s="51" t="s">
        <v>110</v>
      </c>
      <c r="G71" s="51" t="s">
        <v>416</v>
      </c>
      <c r="H71" s="48" t="s">
        <v>418</v>
      </c>
      <c r="I71" s="48" t="s">
        <v>532</v>
      </c>
      <c r="J71" s="12" t="s">
        <v>533</v>
      </c>
      <c r="K71" s="12">
        <v>12</v>
      </c>
      <c r="L71" s="12">
        <v>7</v>
      </c>
      <c r="M71" s="12">
        <v>2023</v>
      </c>
      <c r="N71" s="37">
        <v>31</v>
      </c>
      <c r="O71" s="36">
        <v>10</v>
      </c>
      <c r="P71" s="36">
        <v>2023</v>
      </c>
      <c r="Q71" s="12" t="s">
        <v>489</v>
      </c>
      <c r="R71" s="12" t="s">
        <v>491</v>
      </c>
      <c r="S71" s="12" t="s">
        <v>491</v>
      </c>
      <c r="T71" s="12"/>
      <c r="U71" s="12"/>
      <c r="V71" s="12"/>
      <c r="W71" s="12"/>
      <c r="X71" s="11"/>
      <c r="Y71" s="44"/>
      <c r="Z71" s="44"/>
      <c r="AA71" s="44"/>
      <c r="AB71" s="12"/>
      <c r="AC71" s="12"/>
      <c r="AD71" s="12"/>
      <c r="AE71" s="12"/>
      <c r="AF71" s="11"/>
      <c r="AG71" s="44"/>
      <c r="AH71" s="44"/>
      <c r="AI71" s="44"/>
      <c r="AJ71" s="12"/>
      <c r="AK71" s="12"/>
      <c r="AL71" s="12"/>
      <c r="AM71" s="12"/>
      <c r="AN71" s="11"/>
      <c r="AO71" s="45"/>
      <c r="AP71" s="46"/>
      <c r="AQ71" s="47"/>
      <c r="AR71" s="12"/>
      <c r="AS71" s="12"/>
      <c r="AT71" s="12"/>
      <c r="AU71" s="12"/>
      <c r="AV71" s="11"/>
      <c r="AW71" s="45"/>
      <c r="AX71" s="46"/>
      <c r="AY71" s="47"/>
    </row>
    <row r="72" spans="1:51" s="14" customFormat="1" ht="85.5" customHeight="1" x14ac:dyDescent="0.25">
      <c r="A72" s="49"/>
      <c r="B72" s="49"/>
      <c r="C72" s="49"/>
      <c r="D72" s="49"/>
      <c r="E72" s="49"/>
      <c r="F72" s="52"/>
      <c r="G72" s="52"/>
      <c r="H72" s="49"/>
      <c r="I72" s="49"/>
      <c r="J72" s="12" t="s">
        <v>534</v>
      </c>
      <c r="K72" s="12">
        <v>12</v>
      </c>
      <c r="L72" s="12">
        <v>7</v>
      </c>
      <c r="M72" s="12">
        <v>2023</v>
      </c>
      <c r="N72" s="37">
        <v>31</v>
      </c>
      <c r="O72" s="36">
        <v>8</v>
      </c>
      <c r="P72" s="36">
        <v>2023</v>
      </c>
      <c r="Q72" s="12" t="s">
        <v>489</v>
      </c>
      <c r="R72" s="12" t="s">
        <v>535</v>
      </c>
      <c r="S72" s="12" t="s">
        <v>535</v>
      </c>
      <c r="T72" s="12"/>
      <c r="U72" s="12"/>
      <c r="V72" s="12"/>
      <c r="W72" s="12"/>
      <c r="X72" s="11"/>
      <c r="Y72" s="44"/>
      <c r="Z72" s="44"/>
      <c r="AA72" s="44"/>
      <c r="AB72" s="12"/>
      <c r="AC72" s="12"/>
      <c r="AD72" s="12"/>
      <c r="AE72" s="12"/>
      <c r="AF72" s="11"/>
      <c r="AG72" s="44"/>
      <c r="AH72" s="44"/>
      <c r="AI72" s="44"/>
      <c r="AJ72" s="12"/>
      <c r="AK72" s="12"/>
      <c r="AL72" s="12"/>
      <c r="AM72" s="12"/>
      <c r="AN72" s="11"/>
      <c r="AO72" s="45"/>
      <c r="AP72" s="46"/>
      <c r="AQ72" s="47"/>
      <c r="AR72" s="12"/>
      <c r="AS72" s="12"/>
      <c r="AT72" s="12"/>
      <c r="AU72" s="12"/>
      <c r="AV72" s="11"/>
      <c r="AW72" s="45"/>
      <c r="AX72" s="46"/>
      <c r="AY72" s="47"/>
    </row>
    <row r="73" spans="1:51" s="14" customFormat="1" ht="85.5" customHeight="1" x14ac:dyDescent="0.25">
      <c r="A73" s="49"/>
      <c r="B73" s="49"/>
      <c r="C73" s="49"/>
      <c r="D73" s="49"/>
      <c r="E73" s="49"/>
      <c r="F73" s="52"/>
      <c r="G73" s="52"/>
      <c r="H73" s="49"/>
      <c r="I73" s="49"/>
      <c r="J73" s="12" t="s">
        <v>490</v>
      </c>
      <c r="K73" s="12">
        <v>12</v>
      </c>
      <c r="L73" s="12">
        <v>7</v>
      </c>
      <c r="M73" s="12">
        <v>2023</v>
      </c>
      <c r="N73" s="37">
        <v>31</v>
      </c>
      <c r="O73" s="36">
        <v>7</v>
      </c>
      <c r="P73" s="36">
        <v>2023</v>
      </c>
      <c r="Q73" s="12" t="s">
        <v>489</v>
      </c>
      <c r="R73" s="12" t="s">
        <v>536</v>
      </c>
      <c r="S73" s="12" t="s">
        <v>536</v>
      </c>
      <c r="T73" s="12"/>
      <c r="U73" s="12"/>
      <c r="V73" s="12"/>
      <c r="W73" s="12"/>
      <c r="X73" s="11"/>
      <c r="Y73" s="44"/>
      <c r="Z73" s="44"/>
      <c r="AA73" s="44"/>
      <c r="AB73" s="12"/>
      <c r="AC73" s="12"/>
      <c r="AD73" s="12"/>
      <c r="AE73" s="12"/>
      <c r="AF73" s="11"/>
      <c r="AG73" s="44"/>
      <c r="AH73" s="44"/>
      <c r="AI73" s="44"/>
      <c r="AJ73" s="12"/>
      <c r="AK73" s="12"/>
      <c r="AL73" s="12"/>
      <c r="AM73" s="12"/>
      <c r="AN73" s="11"/>
      <c r="AO73" s="45"/>
      <c r="AP73" s="46"/>
      <c r="AQ73" s="47"/>
      <c r="AR73" s="12"/>
      <c r="AS73" s="12"/>
      <c r="AT73" s="12"/>
      <c r="AU73" s="12"/>
      <c r="AV73" s="11"/>
      <c r="AW73" s="45"/>
      <c r="AX73" s="46"/>
      <c r="AY73" s="47"/>
    </row>
    <row r="74" spans="1:51" s="14" customFormat="1" ht="85.5" customHeight="1" x14ac:dyDescent="0.25">
      <c r="A74" s="50"/>
      <c r="B74" s="50"/>
      <c r="C74" s="50"/>
      <c r="D74" s="50"/>
      <c r="E74" s="50"/>
      <c r="F74" s="53"/>
      <c r="G74" s="53"/>
      <c r="H74" s="50"/>
      <c r="I74" s="50"/>
      <c r="J74" s="12" t="s">
        <v>537</v>
      </c>
      <c r="K74" s="12">
        <v>12</v>
      </c>
      <c r="L74" s="12">
        <v>7</v>
      </c>
      <c r="M74" s="12">
        <v>2023</v>
      </c>
      <c r="N74" s="37">
        <v>30</v>
      </c>
      <c r="O74" s="36">
        <v>12</v>
      </c>
      <c r="P74" s="36">
        <v>2023</v>
      </c>
      <c r="Q74" s="12" t="s">
        <v>489</v>
      </c>
      <c r="R74" s="12" t="s">
        <v>492</v>
      </c>
      <c r="S74" s="12" t="s">
        <v>492</v>
      </c>
      <c r="T74" s="12"/>
      <c r="U74" s="12"/>
      <c r="V74" s="12"/>
      <c r="W74" s="12"/>
      <c r="X74" s="11"/>
      <c r="Y74" s="44"/>
      <c r="Z74" s="44"/>
      <c r="AA74" s="44"/>
      <c r="AB74" s="12"/>
      <c r="AC74" s="12"/>
      <c r="AD74" s="12"/>
      <c r="AE74" s="12"/>
      <c r="AF74" s="11"/>
      <c r="AG74" s="44"/>
      <c r="AH74" s="44"/>
      <c r="AI74" s="44"/>
      <c r="AJ74" s="12"/>
      <c r="AK74" s="12"/>
      <c r="AL74" s="12"/>
      <c r="AM74" s="12"/>
      <c r="AN74" s="11"/>
      <c r="AO74" s="45"/>
      <c r="AP74" s="46"/>
      <c r="AQ74" s="47"/>
      <c r="AR74" s="12"/>
      <c r="AS74" s="12"/>
      <c r="AT74" s="12"/>
      <c r="AU74" s="12"/>
      <c r="AV74" s="11"/>
      <c r="AW74" s="45"/>
      <c r="AX74" s="46"/>
      <c r="AY74" s="47"/>
    </row>
    <row r="75" spans="1:51" s="14" customFormat="1" ht="117" customHeight="1" x14ac:dyDescent="0.25">
      <c r="A75" s="12">
        <f>1+A71</f>
        <v>40</v>
      </c>
      <c r="B75" s="12" t="s">
        <v>494</v>
      </c>
      <c r="C75" s="12">
        <v>12</v>
      </c>
      <c r="D75" s="12">
        <v>7</v>
      </c>
      <c r="E75" s="12">
        <v>2023</v>
      </c>
      <c r="F75" s="13" t="s">
        <v>110</v>
      </c>
      <c r="G75" s="13" t="s">
        <v>416</v>
      </c>
      <c r="H75" s="12" t="s">
        <v>493</v>
      </c>
      <c r="I75" s="12" t="s">
        <v>55</v>
      </c>
      <c r="J75" s="12" t="s">
        <v>538</v>
      </c>
      <c r="K75" s="12">
        <v>12</v>
      </c>
      <c r="L75" s="12">
        <v>7</v>
      </c>
      <c r="M75" s="12">
        <v>2023</v>
      </c>
      <c r="N75" s="37">
        <v>31</v>
      </c>
      <c r="O75" s="36">
        <v>12</v>
      </c>
      <c r="P75" s="36">
        <v>2023</v>
      </c>
      <c r="Q75" s="12" t="s">
        <v>489</v>
      </c>
      <c r="R75" s="12" t="s">
        <v>495</v>
      </c>
      <c r="S75" s="12" t="s">
        <v>495</v>
      </c>
      <c r="T75" s="12"/>
      <c r="U75" s="12"/>
      <c r="V75" s="12"/>
      <c r="W75" s="12"/>
      <c r="X75" s="11"/>
      <c r="Y75" s="44"/>
      <c r="Z75" s="44"/>
      <c r="AA75" s="44"/>
      <c r="AB75" s="12"/>
      <c r="AC75" s="12"/>
      <c r="AD75" s="12"/>
      <c r="AE75" s="12"/>
      <c r="AF75" s="11"/>
      <c r="AG75" s="44"/>
      <c r="AH75" s="44"/>
      <c r="AI75" s="44"/>
      <c r="AJ75" s="12"/>
      <c r="AK75" s="12"/>
      <c r="AL75" s="12"/>
      <c r="AM75" s="12"/>
      <c r="AN75" s="11"/>
      <c r="AO75" s="45"/>
      <c r="AP75" s="46"/>
      <c r="AQ75" s="47"/>
      <c r="AR75" s="12"/>
      <c r="AS75" s="12"/>
      <c r="AT75" s="12"/>
      <c r="AU75" s="12"/>
      <c r="AV75" s="11"/>
      <c r="AW75" s="45"/>
      <c r="AX75" s="46"/>
      <c r="AY75" s="47"/>
    </row>
    <row r="76" spans="1:51" s="14" customFormat="1" ht="225" customHeight="1" x14ac:dyDescent="0.25">
      <c r="A76" s="48">
        <f>1+A75</f>
        <v>41</v>
      </c>
      <c r="B76" s="48" t="s">
        <v>150</v>
      </c>
      <c r="C76" s="48">
        <v>2</v>
      </c>
      <c r="D76" s="48">
        <v>6</v>
      </c>
      <c r="E76" s="48">
        <v>2022</v>
      </c>
      <c r="F76" s="51" t="s">
        <v>121</v>
      </c>
      <c r="G76" s="51" t="s">
        <v>37</v>
      </c>
      <c r="H76" s="59" t="s">
        <v>170</v>
      </c>
      <c r="I76" s="48" t="s">
        <v>151</v>
      </c>
      <c r="J76" s="12" t="s">
        <v>371</v>
      </c>
      <c r="K76" s="12">
        <v>8</v>
      </c>
      <c r="L76" s="12">
        <v>5</v>
      </c>
      <c r="M76" s="12">
        <v>2023</v>
      </c>
      <c r="N76" s="12">
        <v>30</v>
      </c>
      <c r="O76" s="12">
        <v>9</v>
      </c>
      <c r="P76" s="12">
        <v>2023</v>
      </c>
      <c r="Q76" s="12" t="s">
        <v>152</v>
      </c>
      <c r="R76" s="12" t="s">
        <v>373</v>
      </c>
      <c r="S76" s="12" t="s">
        <v>373</v>
      </c>
      <c r="T76" s="12" t="s">
        <v>297</v>
      </c>
      <c r="U76" s="12">
        <v>19</v>
      </c>
      <c r="V76" s="12">
        <v>4</v>
      </c>
      <c r="W76" s="12">
        <v>2023</v>
      </c>
      <c r="X76" s="11">
        <v>0</v>
      </c>
      <c r="Y76" s="57" t="s">
        <v>380</v>
      </c>
      <c r="Z76" s="57"/>
      <c r="AA76" s="57"/>
      <c r="AB76" s="12"/>
      <c r="AC76" s="12"/>
      <c r="AD76" s="12"/>
      <c r="AE76" s="12"/>
      <c r="AF76" s="11"/>
      <c r="AG76" s="44"/>
      <c r="AH76" s="44"/>
      <c r="AI76" s="44"/>
      <c r="AJ76" s="12"/>
      <c r="AK76" s="12"/>
      <c r="AL76" s="12"/>
      <c r="AM76" s="12"/>
      <c r="AN76" s="11"/>
      <c r="AO76" s="57"/>
      <c r="AP76" s="57"/>
      <c r="AQ76" s="57"/>
      <c r="AR76" s="12"/>
      <c r="AS76" s="12"/>
      <c r="AT76" s="12"/>
      <c r="AU76" s="12"/>
      <c r="AV76" s="11"/>
      <c r="AW76" s="57"/>
      <c r="AX76" s="57"/>
      <c r="AY76" s="57"/>
    </row>
    <row r="77" spans="1:51" s="14" customFormat="1" ht="201" customHeight="1" x14ac:dyDescent="0.25">
      <c r="A77" s="50"/>
      <c r="B77" s="50"/>
      <c r="C77" s="50"/>
      <c r="D77" s="50"/>
      <c r="E77" s="50"/>
      <c r="F77" s="53"/>
      <c r="G77" s="53"/>
      <c r="H77" s="60"/>
      <c r="I77" s="50"/>
      <c r="J77" s="12" t="s">
        <v>372</v>
      </c>
      <c r="K77" s="12">
        <v>8</v>
      </c>
      <c r="L77" s="12">
        <v>5</v>
      </c>
      <c r="M77" s="12">
        <v>2023</v>
      </c>
      <c r="N77" s="12">
        <v>30</v>
      </c>
      <c r="O77" s="12">
        <v>9</v>
      </c>
      <c r="P77" s="12">
        <v>2023</v>
      </c>
      <c r="Q77" s="12" t="s">
        <v>152</v>
      </c>
      <c r="R77" s="12" t="s">
        <v>374</v>
      </c>
      <c r="S77" s="12" t="s">
        <v>374</v>
      </c>
      <c r="T77" s="12"/>
      <c r="U77" s="12"/>
      <c r="V77" s="12"/>
      <c r="W77" s="12"/>
      <c r="X77" s="11"/>
      <c r="Y77" s="43"/>
      <c r="Z77" s="43"/>
      <c r="AA77" s="43"/>
      <c r="AB77" s="12"/>
      <c r="AC77" s="12"/>
      <c r="AD77" s="12"/>
      <c r="AE77" s="12"/>
      <c r="AF77" s="11"/>
      <c r="AG77" s="42"/>
      <c r="AH77" s="42"/>
      <c r="AI77" s="42"/>
      <c r="AJ77" s="12"/>
      <c r="AK77" s="12"/>
      <c r="AL77" s="12"/>
      <c r="AM77" s="12"/>
      <c r="AN77" s="11"/>
      <c r="AO77" s="43"/>
      <c r="AP77" s="43"/>
      <c r="AQ77" s="43"/>
      <c r="AR77" s="12"/>
      <c r="AS77" s="12"/>
      <c r="AT77" s="12"/>
      <c r="AU77" s="12"/>
      <c r="AV77" s="11"/>
      <c r="AW77" s="43"/>
      <c r="AX77" s="43"/>
      <c r="AY77" s="43"/>
    </row>
    <row r="78" spans="1:51" s="14" customFormat="1" ht="108" customHeight="1" x14ac:dyDescent="0.25">
      <c r="A78" s="48">
        <f>1+A76</f>
        <v>42</v>
      </c>
      <c r="B78" s="48" t="s">
        <v>201</v>
      </c>
      <c r="C78" s="48">
        <v>23</v>
      </c>
      <c r="D78" s="48">
        <v>9</v>
      </c>
      <c r="E78" s="48">
        <v>2022</v>
      </c>
      <c r="F78" s="51" t="s">
        <v>121</v>
      </c>
      <c r="G78" s="51" t="s">
        <v>37</v>
      </c>
      <c r="H78" s="48" t="s">
        <v>223</v>
      </c>
      <c r="I78" s="48" t="s">
        <v>202</v>
      </c>
      <c r="J78" s="12" t="s">
        <v>231</v>
      </c>
      <c r="K78" s="12">
        <v>23</v>
      </c>
      <c r="L78" s="12">
        <v>9</v>
      </c>
      <c r="M78" s="12">
        <v>2022</v>
      </c>
      <c r="N78" s="12">
        <v>8</v>
      </c>
      <c r="O78" s="12">
        <v>9</v>
      </c>
      <c r="P78" s="12">
        <v>2023</v>
      </c>
      <c r="Q78" s="12" t="s">
        <v>189</v>
      </c>
      <c r="R78" s="12" t="s">
        <v>232</v>
      </c>
      <c r="S78" s="12" t="s">
        <v>232</v>
      </c>
      <c r="T78" s="12" t="s">
        <v>298</v>
      </c>
      <c r="U78" s="12">
        <v>19</v>
      </c>
      <c r="V78" s="12">
        <v>4</v>
      </c>
      <c r="W78" s="12">
        <v>2023</v>
      </c>
      <c r="X78" s="11">
        <v>0</v>
      </c>
      <c r="Y78" s="57" t="s">
        <v>327</v>
      </c>
      <c r="Z78" s="57"/>
      <c r="AA78" s="57"/>
      <c r="AB78" s="12"/>
      <c r="AC78" s="12"/>
      <c r="AD78" s="12"/>
      <c r="AE78" s="12"/>
      <c r="AF78" s="12"/>
      <c r="AG78" s="44"/>
      <c r="AH78" s="44"/>
      <c r="AI78" s="44"/>
      <c r="AJ78" s="12"/>
      <c r="AK78" s="12"/>
      <c r="AL78" s="12"/>
      <c r="AM78" s="12"/>
      <c r="AN78" s="7"/>
      <c r="AO78" s="44"/>
      <c r="AP78" s="44"/>
      <c r="AQ78" s="44"/>
      <c r="AR78" s="12"/>
      <c r="AS78" s="12"/>
      <c r="AT78" s="12"/>
      <c r="AU78" s="12"/>
      <c r="AV78" s="11"/>
      <c r="AW78" s="57"/>
      <c r="AX78" s="57"/>
      <c r="AY78" s="57"/>
    </row>
    <row r="79" spans="1:51" s="14" customFormat="1" ht="108" customHeight="1" x14ac:dyDescent="0.25">
      <c r="A79" s="50"/>
      <c r="B79" s="50"/>
      <c r="C79" s="50"/>
      <c r="D79" s="50"/>
      <c r="E79" s="50"/>
      <c r="F79" s="53"/>
      <c r="G79" s="53"/>
      <c r="H79" s="50"/>
      <c r="I79" s="50"/>
      <c r="J79" s="12" t="s">
        <v>203</v>
      </c>
      <c r="K79" s="12">
        <v>23</v>
      </c>
      <c r="L79" s="12">
        <v>9</v>
      </c>
      <c r="M79" s="12">
        <v>2022</v>
      </c>
      <c r="N79" s="12">
        <v>8</v>
      </c>
      <c r="O79" s="12">
        <v>9</v>
      </c>
      <c r="P79" s="12">
        <v>2023</v>
      </c>
      <c r="Q79" s="12" t="s">
        <v>189</v>
      </c>
      <c r="R79" s="12" t="s">
        <v>204</v>
      </c>
      <c r="S79" s="12" t="s">
        <v>204</v>
      </c>
      <c r="T79" s="12" t="s">
        <v>298</v>
      </c>
      <c r="U79" s="12">
        <v>19</v>
      </c>
      <c r="V79" s="12">
        <v>4</v>
      </c>
      <c r="W79" s="12">
        <v>2023</v>
      </c>
      <c r="X79" s="11">
        <v>0</v>
      </c>
      <c r="Y79" s="57" t="s">
        <v>354</v>
      </c>
      <c r="Z79" s="57"/>
      <c r="AA79" s="57"/>
      <c r="AB79" s="12"/>
      <c r="AC79" s="12"/>
      <c r="AD79" s="12"/>
      <c r="AE79" s="12"/>
      <c r="AF79" s="12"/>
      <c r="AG79" s="44"/>
      <c r="AH79" s="44"/>
      <c r="AI79" s="44"/>
      <c r="AJ79" s="12"/>
      <c r="AK79" s="12"/>
      <c r="AL79" s="12"/>
      <c r="AM79" s="12"/>
      <c r="AN79" s="7"/>
      <c r="AO79" s="44"/>
      <c r="AP79" s="44"/>
      <c r="AQ79" s="44"/>
      <c r="AR79" s="12"/>
      <c r="AS79" s="12"/>
      <c r="AT79" s="12"/>
      <c r="AU79" s="12"/>
      <c r="AV79" s="11"/>
      <c r="AW79" s="57"/>
      <c r="AX79" s="57"/>
      <c r="AY79" s="57"/>
    </row>
    <row r="80" spans="1:51" s="14" customFormat="1" ht="108" customHeight="1" x14ac:dyDescent="0.25">
      <c r="A80" s="38">
        <f>1+A78</f>
        <v>43</v>
      </c>
      <c r="B80" s="38" t="s">
        <v>205</v>
      </c>
      <c r="C80" s="38">
        <v>23</v>
      </c>
      <c r="D80" s="38">
        <v>9</v>
      </c>
      <c r="E80" s="38">
        <v>2022</v>
      </c>
      <c r="F80" s="40" t="s">
        <v>121</v>
      </c>
      <c r="G80" s="40" t="s">
        <v>37</v>
      </c>
      <c r="H80" s="38" t="s">
        <v>206</v>
      </c>
      <c r="I80" s="38" t="s">
        <v>207</v>
      </c>
      <c r="J80" s="12" t="s">
        <v>233</v>
      </c>
      <c r="K80" s="12">
        <v>23</v>
      </c>
      <c r="L80" s="12">
        <v>9</v>
      </c>
      <c r="M80" s="12">
        <v>2022</v>
      </c>
      <c r="N80" s="12">
        <v>8</v>
      </c>
      <c r="O80" s="12">
        <v>9</v>
      </c>
      <c r="P80" s="12">
        <v>2023</v>
      </c>
      <c r="Q80" s="12" t="s">
        <v>189</v>
      </c>
      <c r="R80" s="12" t="s">
        <v>234</v>
      </c>
      <c r="S80" s="12" t="s">
        <v>234</v>
      </c>
      <c r="T80" s="12" t="s">
        <v>298</v>
      </c>
      <c r="U80" s="12">
        <v>19</v>
      </c>
      <c r="V80" s="12">
        <v>4</v>
      </c>
      <c r="W80" s="12">
        <v>2023</v>
      </c>
      <c r="X80" s="11">
        <v>0</v>
      </c>
      <c r="Y80" s="57" t="s">
        <v>327</v>
      </c>
      <c r="Z80" s="57"/>
      <c r="AA80" s="57"/>
      <c r="AB80" s="12"/>
      <c r="AC80" s="12"/>
      <c r="AD80" s="12"/>
      <c r="AE80" s="12"/>
      <c r="AF80" s="12"/>
      <c r="AG80" s="44"/>
      <c r="AH80" s="44"/>
      <c r="AI80" s="44"/>
      <c r="AJ80" s="12"/>
      <c r="AK80" s="12"/>
      <c r="AL80" s="12"/>
      <c r="AM80" s="12"/>
      <c r="AN80" s="7"/>
      <c r="AO80" s="44"/>
      <c r="AP80" s="44"/>
      <c r="AQ80" s="44"/>
      <c r="AR80" s="12"/>
      <c r="AS80" s="12"/>
      <c r="AT80" s="12"/>
      <c r="AU80" s="12"/>
      <c r="AV80" s="11"/>
      <c r="AW80" s="57"/>
      <c r="AX80" s="57"/>
      <c r="AY80" s="57"/>
    </row>
    <row r="81" spans="1:51" s="14" customFormat="1" ht="108" customHeight="1" x14ac:dyDescent="0.25">
      <c r="A81" s="48">
        <f>1+A80</f>
        <v>44</v>
      </c>
      <c r="B81" s="48" t="s">
        <v>208</v>
      </c>
      <c r="C81" s="48">
        <v>23</v>
      </c>
      <c r="D81" s="48">
        <v>9</v>
      </c>
      <c r="E81" s="48">
        <v>2022</v>
      </c>
      <c r="F81" s="51" t="s">
        <v>121</v>
      </c>
      <c r="G81" s="51" t="s">
        <v>37</v>
      </c>
      <c r="H81" s="48" t="s">
        <v>224</v>
      </c>
      <c r="I81" s="48" t="s">
        <v>235</v>
      </c>
      <c r="J81" s="12" t="s">
        <v>225</v>
      </c>
      <c r="K81" s="12">
        <v>23</v>
      </c>
      <c r="L81" s="12">
        <v>9</v>
      </c>
      <c r="M81" s="12">
        <v>2022</v>
      </c>
      <c r="N81" s="12">
        <v>8</v>
      </c>
      <c r="O81" s="12">
        <v>3</v>
      </c>
      <c r="P81" s="12">
        <v>2023</v>
      </c>
      <c r="Q81" s="12" t="s">
        <v>189</v>
      </c>
      <c r="R81" s="12" t="s">
        <v>226</v>
      </c>
      <c r="S81" s="12" t="s">
        <v>226</v>
      </c>
      <c r="T81" s="12" t="s">
        <v>304</v>
      </c>
      <c r="U81" s="12">
        <v>19</v>
      </c>
      <c r="V81" s="12">
        <v>4</v>
      </c>
      <c r="W81" s="12">
        <v>2023</v>
      </c>
      <c r="X81" s="11">
        <v>1</v>
      </c>
      <c r="Y81" s="57" t="s">
        <v>355</v>
      </c>
      <c r="Z81" s="57"/>
      <c r="AA81" s="57"/>
      <c r="AB81" s="12"/>
      <c r="AC81" s="12"/>
      <c r="AD81" s="12"/>
      <c r="AE81" s="12"/>
      <c r="AF81" s="12"/>
      <c r="AG81" s="44"/>
      <c r="AH81" s="44"/>
      <c r="AI81" s="44"/>
      <c r="AJ81" s="12"/>
      <c r="AK81" s="12"/>
      <c r="AL81" s="12"/>
      <c r="AM81" s="12"/>
      <c r="AN81" s="7"/>
      <c r="AO81" s="44"/>
      <c r="AP81" s="44"/>
      <c r="AQ81" s="44"/>
      <c r="AR81" s="12"/>
      <c r="AS81" s="12"/>
      <c r="AT81" s="12"/>
      <c r="AU81" s="12"/>
      <c r="AV81" s="11"/>
      <c r="AW81" s="57"/>
      <c r="AX81" s="57"/>
      <c r="AY81" s="57"/>
    </row>
    <row r="82" spans="1:51" s="14" customFormat="1" ht="108" customHeight="1" x14ac:dyDescent="0.25">
      <c r="A82" s="50"/>
      <c r="B82" s="50"/>
      <c r="C82" s="50"/>
      <c r="D82" s="50"/>
      <c r="E82" s="50"/>
      <c r="F82" s="53"/>
      <c r="G82" s="53"/>
      <c r="H82" s="50"/>
      <c r="I82" s="50"/>
      <c r="J82" s="12" t="s">
        <v>227</v>
      </c>
      <c r="K82" s="12">
        <v>23</v>
      </c>
      <c r="L82" s="12">
        <v>9</v>
      </c>
      <c r="M82" s="12">
        <v>2022</v>
      </c>
      <c r="N82" s="12">
        <v>30</v>
      </c>
      <c r="O82" s="12">
        <v>5</v>
      </c>
      <c r="P82" s="12">
        <v>2023</v>
      </c>
      <c r="Q82" s="12" t="s">
        <v>189</v>
      </c>
      <c r="R82" s="12" t="s">
        <v>209</v>
      </c>
      <c r="S82" s="12" t="s">
        <v>210</v>
      </c>
      <c r="T82" s="12" t="s">
        <v>297</v>
      </c>
      <c r="U82" s="12">
        <v>19</v>
      </c>
      <c r="V82" s="12">
        <v>4</v>
      </c>
      <c r="W82" s="12">
        <v>2023</v>
      </c>
      <c r="X82" s="11">
        <v>0.5</v>
      </c>
      <c r="Y82" s="57" t="s">
        <v>328</v>
      </c>
      <c r="Z82" s="57"/>
      <c r="AA82" s="57"/>
      <c r="AB82" s="12"/>
      <c r="AC82" s="12"/>
      <c r="AD82" s="12"/>
      <c r="AE82" s="12"/>
      <c r="AF82" s="12"/>
      <c r="AG82" s="44"/>
      <c r="AH82" s="44"/>
      <c r="AI82" s="44"/>
      <c r="AJ82" s="12"/>
      <c r="AK82" s="12"/>
      <c r="AL82" s="12"/>
      <c r="AM82" s="12"/>
      <c r="AN82" s="7"/>
      <c r="AO82" s="44"/>
      <c r="AP82" s="44"/>
      <c r="AQ82" s="44"/>
      <c r="AR82" s="12"/>
      <c r="AS82" s="12"/>
      <c r="AT82" s="12"/>
      <c r="AU82" s="12"/>
      <c r="AV82" s="11"/>
      <c r="AW82" s="57"/>
      <c r="AX82" s="57"/>
      <c r="AY82" s="57"/>
    </row>
    <row r="83" spans="1:51" s="14" customFormat="1" ht="108" customHeight="1" x14ac:dyDescent="0.25">
      <c r="A83" s="48">
        <f>1+A81</f>
        <v>45</v>
      </c>
      <c r="B83" s="48" t="s">
        <v>211</v>
      </c>
      <c r="C83" s="48">
        <v>23</v>
      </c>
      <c r="D83" s="48">
        <v>9</v>
      </c>
      <c r="E83" s="48">
        <v>2022</v>
      </c>
      <c r="F83" s="51" t="s">
        <v>121</v>
      </c>
      <c r="G83" s="51" t="s">
        <v>37</v>
      </c>
      <c r="H83" s="48" t="s">
        <v>212</v>
      </c>
      <c r="I83" s="48" t="s">
        <v>228</v>
      </c>
      <c r="J83" s="12" t="s">
        <v>217</v>
      </c>
      <c r="K83" s="12">
        <v>23</v>
      </c>
      <c r="L83" s="12">
        <v>9</v>
      </c>
      <c r="M83" s="12">
        <v>2022</v>
      </c>
      <c r="N83" s="12">
        <v>8</v>
      </c>
      <c r="O83" s="12">
        <v>3</v>
      </c>
      <c r="P83" s="12">
        <v>2023</v>
      </c>
      <c r="Q83" s="12" t="s">
        <v>189</v>
      </c>
      <c r="R83" s="12" t="s">
        <v>213</v>
      </c>
      <c r="S83" s="12" t="s">
        <v>213</v>
      </c>
      <c r="T83" s="12" t="s">
        <v>304</v>
      </c>
      <c r="U83" s="12">
        <v>19</v>
      </c>
      <c r="V83" s="12">
        <v>4</v>
      </c>
      <c r="W83" s="12">
        <v>2023</v>
      </c>
      <c r="X83" s="11">
        <v>1</v>
      </c>
      <c r="Y83" s="57" t="s">
        <v>329</v>
      </c>
      <c r="Z83" s="57"/>
      <c r="AA83" s="57"/>
      <c r="AB83" s="12"/>
      <c r="AC83" s="12"/>
      <c r="AD83" s="12"/>
      <c r="AE83" s="12"/>
      <c r="AF83" s="12"/>
      <c r="AG83" s="44"/>
      <c r="AH83" s="44"/>
      <c r="AI83" s="44"/>
      <c r="AJ83" s="12"/>
      <c r="AK83" s="12"/>
      <c r="AL83" s="12"/>
      <c r="AM83" s="12"/>
      <c r="AN83" s="7"/>
      <c r="AO83" s="44"/>
      <c r="AP83" s="44"/>
      <c r="AQ83" s="44"/>
      <c r="AR83" s="12"/>
      <c r="AS83" s="12"/>
      <c r="AT83" s="12"/>
      <c r="AU83" s="12"/>
      <c r="AV83" s="11"/>
      <c r="AW83" s="57"/>
      <c r="AX83" s="57"/>
      <c r="AY83" s="57"/>
    </row>
    <row r="84" spans="1:51" s="14" customFormat="1" ht="108" customHeight="1" x14ac:dyDescent="0.25">
      <c r="A84" s="50"/>
      <c r="B84" s="50"/>
      <c r="C84" s="50"/>
      <c r="D84" s="50"/>
      <c r="E84" s="50"/>
      <c r="F84" s="53"/>
      <c r="G84" s="53"/>
      <c r="H84" s="50"/>
      <c r="I84" s="50"/>
      <c r="J84" s="12" t="s">
        <v>236</v>
      </c>
      <c r="K84" s="12">
        <v>23</v>
      </c>
      <c r="L84" s="12">
        <v>9</v>
      </c>
      <c r="M84" s="12">
        <v>2022</v>
      </c>
      <c r="N84" s="12">
        <v>8</v>
      </c>
      <c r="O84" s="12">
        <v>9</v>
      </c>
      <c r="P84" s="12">
        <v>2023</v>
      </c>
      <c r="Q84" s="12" t="s">
        <v>189</v>
      </c>
      <c r="R84" s="12" t="s">
        <v>214</v>
      </c>
      <c r="S84" s="12" t="s">
        <v>214</v>
      </c>
      <c r="T84" s="12" t="s">
        <v>304</v>
      </c>
      <c r="U84" s="12">
        <v>19</v>
      </c>
      <c r="V84" s="12">
        <v>4</v>
      </c>
      <c r="W84" s="12">
        <v>2023</v>
      </c>
      <c r="X84" s="11">
        <v>1</v>
      </c>
      <c r="Y84" s="57" t="s">
        <v>306</v>
      </c>
      <c r="Z84" s="57"/>
      <c r="AA84" s="57"/>
      <c r="AB84" s="12"/>
      <c r="AC84" s="12"/>
      <c r="AD84" s="12"/>
      <c r="AE84" s="12"/>
      <c r="AF84" s="12"/>
      <c r="AG84" s="44"/>
      <c r="AH84" s="44"/>
      <c r="AI84" s="44"/>
      <c r="AJ84" s="12"/>
      <c r="AK84" s="12"/>
      <c r="AL84" s="12"/>
      <c r="AM84" s="12"/>
      <c r="AN84" s="7"/>
      <c r="AO84" s="44"/>
      <c r="AP84" s="44"/>
      <c r="AQ84" s="44"/>
      <c r="AR84" s="12"/>
      <c r="AS84" s="12"/>
      <c r="AT84" s="12"/>
      <c r="AU84" s="12"/>
      <c r="AV84" s="11"/>
      <c r="AW84" s="57"/>
      <c r="AX84" s="57"/>
      <c r="AY84" s="57"/>
    </row>
    <row r="85" spans="1:51" s="14" customFormat="1" ht="178.5" customHeight="1" x14ac:dyDescent="0.25">
      <c r="A85" s="38">
        <f>1+A83</f>
        <v>46</v>
      </c>
      <c r="B85" s="38" t="s">
        <v>215</v>
      </c>
      <c r="C85" s="38">
        <v>23</v>
      </c>
      <c r="D85" s="38">
        <v>9</v>
      </c>
      <c r="E85" s="38">
        <v>2022</v>
      </c>
      <c r="F85" s="40" t="s">
        <v>121</v>
      </c>
      <c r="G85" s="40" t="s">
        <v>37</v>
      </c>
      <c r="H85" s="38" t="s">
        <v>229</v>
      </c>
      <c r="I85" s="38" t="s">
        <v>218</v>
      </c>
      <c r="J85" s="12" t="s">
        <v>230</v>
      </c>
      <c r="K85" s="12">
        <v>23</v>
      </c>
      <c r="L85" s="12">
        <v>9</v>
      </c>
      <c r="M85" s="12">
        <v>2022</v>
      </c>
      <c r="N85" s="12">
        <v>8</v>
      </c>
      <c r="O85" s="12">
        <v>9</v>
      </c>
      <c r="P85" s="12">
        <v>2023</v>
      </c>
      <c r="Q85" s="12" t="s">
        <v>189</v>
      </c>
      <c r="R85" s="12" t="s">
        <v>216</v>
      </c>
      <c r="S85" s="12" t="s">
        <v>216</v>
      </c>
      <c r="T85" s="12" t="s">
        <v>298</v>
      </c>
      <c r="U85" s="12">
        <v>19</v>
      </c>
      <c r="V85" s="12">
        <v>4</v>
      </c>
      <c r="W85" s="12">
        <v>2023</v>
      </c>
      <c r="X85" s="11">
        <v>0.25</v>
      </c>
      <c r="Y85" s="57" t="s">
        <v>356</v>
      </c>
      <c r="Z85" s="57"/>
      <c r="AA85" s="57"/>
      <c r="AB85" s="12"/>
      <c r="AC85" s="12"/>
      <c r="AD85" s="12"/>
      <c r="AE85" s="12"/>
      <c r="AF85" s="12"/>
      <c r="AG85" s="44"/>
      <c r="AH85" s="44"/>
      <c r="AI85" s="44"/>
      <c r="AJ85" s="12"/>
      <c r="AK85" s="12"/>
      <c r="AL85" s="12"/>
      <c r="AM85" s="12"/>
      <c r="AN85" s="7"/>
      <c r="AO85" s="44"/>
      <c r="AP85" s="44"/>
      <c r="AQ85" s="44"/>
      <c r="AR85" s="12"/>
      <c r="AS85" s="12"/>
      <c r="AT85" s="12"/>
      <c r="AU85" s="12"/>
      <c r="AV85" s="11"/>
      <c r="AW85" s="57"/>
      <c r="AX85" s="57"/>
      <c r="AY85" s="57"/>
    </row>
    <row r="86" spans="1:51" s="14" customFormat="1" ht="107.25" customHeight="1" x14ac:dyDescent="0.25">
      <c r="A86" s="48">
        <f>1+A85</f>
        <v>47</v>
      </c>
      <c r="B86" s="48" t="s">
        <v>439</v>
      </c>
      <c r="C86" s="48">
        <v>12</v>
      </c>
      <c r="D86" s="48">
        <v>7</v>
      </c>
      <c r="E86" s="48">
        <v>2023</v>
      </c>
      <c r="F86" s="51" t="s">
        <v>121</v>
      </c>
      <c r="G86" s="51" t="s">
        <v>416</v>
      </c>
      <c r="H86" s="48" t="s">
        <v>497</v>
      </c>
      <c r="I86" s="48" t="s">
        <v>467</v>
      </c>
      <c r="J86" s="12" t="s">
        <v>440</v>
      </c>
      <c r="K86" s="12">
        <v>12</v>
      </c>
      <c r="L86" s="12">
        <v>7</v>
      </c>
      <c r="M86" s="12">
        <v>2023</v>
      </c>
      <c r="N86" s="12">
        <v>31</v>
      </c>
      <c r="O86" s="12">
        <v>8</v>
      </c>
      <c r="P86" s="12">
        <v>2023</v>
      </c>
      <c r="Q86" s="12" t="s">
        <v>189</v>
      </c>
      <c r="R86" s="12" t="s">
        <v>444</v>
      </c>
      <c r="S86" s="12" t="s">
        <v>444</v>
      </c>
      <c r="T86" s="12"/>
      <c r="U86" s="12"/>
      <c r="V86" s="12"/>
      <c r="W86" s="12"/>
      <c r="X86" s="11"/>
      <c r="Y86" s="57"/>
      <c r="Z86" s="57"/>
      <c r="AA86" s="57"/>
      <c r="AB86" s="12"/>
      <c r="AC86" s="12"/>
      <c r="AD86" s="12"/>
      <c r="AE86" s="12"/>
      <c r="AF86" s="12"/>
      <c r="AG86" s="44"/>
      <c r="AH86" s="44"/>
      <c r="AI86" s="44"/>
      <c r="AJ86" s="12"/>
      <c r="AK86" s="12"/>
      <c r="AL86" s="12"/>
      <c r="AM86" s="12"/>
      <c r="AN86" s="7"/>
      <c r="AO86" s="44"/>
      <c r="AP86" s="44"/>
      <c r="AQ86" s="44"/>
      <c r="AR86" s="12"/>
      <c r="AS86" s="12"/>
      <c r="AT86" s="12"/>
      <c r="AU86" s="12"/>
      <c r="AV86" s="11"/>
      <c r="AW86" s="57"/>
      <c r="AX86" s="57"/>
      <c r="AY86" s="57"/>
    </row>
    <row r="87" spans="1:51" s="14" customFormat="1" ht="84" customHeight="1" x14ac:dyDescent="0.25">
      <c r="A87" s="49"/>
      <c r="B87" s="49" t="s">
        <v>439</v>
      </c>
      <c r="C87" s="49">
        <v>12</v>
      </c>
      <c r="D87" s="49">
        <v>7</v>
      </c>
      <c r="E87" s="49">
        <v>2023</v>
      </c>
      <c r="F87" s="52"/>
      <c r="G87" s="52" t="s">
        <v>416</v>
      </c>
      <c r="H87" s="49"/>
      <c r="I87" s="49"/>
      <c r="J87" s="12" t="s">
        <v>441</v>
      </c>
      <c r="K87" s="12">
        <v>12</v>
      </c>
      <c r="L87" s="12">
        <v>7</v>
      </c>
      <c r="M87" s="12">
        <v>2023</v>
      </c>
      <c r="N87" s="12">
        <v>31</v>
      </c>
      <c r="O87" s="12">
        <v>8</v>
      </c>
      <c r="P87" s="12">
        <v>2023</v>
      </c>
      <c r="Q87" s="12" t="s">
        <v>189</v>
      </c>
      <c r="R87" s="12" t="s">
        <v>445</v>
      </c>
      <c r="S87" s="12" t="s">
        <v>445</v>
      </c>
      <c r="T87" s="12"/>
      <c r="U87" s="12"/>
      <c r="V87" s="12"/>
      <c r="W87" s="12"/>
      <c r="X87" s="11"/>
      <c r="Y87" s="57"/>
      <c r="Z87" s="57"/>
      <c r="AA87" s="57"/>
      <c r="AB87" s="12"/>
      <c r="AC87" s="12"/>
      <c r="AD87" s="12"/>
      <c r="AE87" s="12"/>
      <c r="AF87" s="12"/>
      <c r="AG87" s="44"/>
      <c r="AH87" s="44"/>
      <c r="AI87" s="44"/>
      <c r="AJ87" s="12"/>
      <c r="AK87" s="12"/>
      <c r="AL87" s="12"/>
      <c r="AM87" s="12"/>
      <c r="AN87" s="7"/>
      <c r="AO87" s="44"/>
      <c r="AP87" s="44"/>
      <c r="AQ87" s="44"/>
      <c r="AR87" s="12"/>
      <c r="AS87" s="12"/>
      <c r="AT87" s="12"/>
      <c r="AU87" s="12"/>
      <c r="AV87" s="11"/>
      <c r="AW87" s="57"/>
      <c r="AX87" s="57"/>
      <c r="AY87" s="57"/>
    </row>
    <row r="88" spans="1:51" s="14" customFormat="1" ht="84.75" customHeight="1" x14ac:dyDescent="0.25">
      <c r="A88" s="49"/>
      <c r="B88" s="49" t="s">
        <v>439</v>
      </c>
      <c r="C88" s="49">
        <v>12</v>
      </c>
      <c r="D88" s="49">
        <v>7</v>
      </c>
      <c r="E88" s="49">
        <v>2023</v>
      </c>
      <c r="F88" s="52"/>
      <c r="G88" s="52" t="s">
        <v>416</v>
      </c>
      <c r="H88" s="49"/>
      <c r="I88" s="49"/>
      <c r="J88" s="12" t="s">
        <v>539</v>
      </c>
      <c r="K88" s="12">
        <v>12</v>
      </c>
      <c r="L88" s="12">
        <v>7</v>
      </c>
      <c r="M88" s="12">
        <v>2023</v>
      </c>
      <c r="N88" s="12">
        <v>31</v>
      </c>
      <c r="O88" s="12">
        <v>8</v>
      </c>
      <c r="P88" s="12">
        <v>2023</v>
      </c>
      <c r="Q88" s="12" t="s">
        <v>189</v>
      </c>
      <c r="R88" s="12" t="s">
        <v>445</v>
      </c>
      <c r="S88" s="12" t="s">
        <v>445</v>
      </c>
      <c r="T88" s="12"/>
      <c r="U88" s="12"/>
      <c r="V88" s="12"/>
      <c r="W88" s="12"/>
      <c r="X88" s="11"/>
      <c r="Y88" s="57"/>
      <c r="Z88" s="57"/>
      <c r="AA88" s="57"/>
      <c r="AB88" s="12"/>
      <c r="AC88" s="12"/>
      <c r="AD88" s="12"/>
      <c r="AE88" s="12"/>
      <c r="AF88" s="12"/>
      <c r="AG88" s="44"/>
      <c r="AH88" s="44"/>
      <c r="AI88" s="44"/>
      <c r="AJ88" s="12"/>
      <c r="AK88" s="12"/>
      <c r="AL88" s="12"/>
      <c r="AM88" s="12"/>
      <c r="AN88" s="7"/>
      <c r="AO88" s="44"/>
      <c r="AP88" s="44"/>
      <c r="AQ88" s="44"/>
      <c r="AR88" s="12"/>
      <c r="AS88" s="12"/>
      <c r="AT88" s="12"/>
      <c r="AU88" s="12"/>
      <c r="AV88" s="11"/>
      <c r="AW88" s="57"/>
      <c r="AX88" s="57"/>
      <c r="AY88" s="57"/>
    </row>
    <row r="89" spans="1:51" s="14" customFormat="1" ht="80.25" customHeight="1" x14ac:dyDescent="0.25">
      <c r="A89" s="49"/>
      <c r="B89" s="49" t="s">
        <v>439</v>
      </c>
      <c r="C89" s="49">
        <v>12</v>
      </c>
      <c r="D89" s="49">
        <v>7</v>
      </c>
      <c r="E89" s="49">
        <v>2023</v>
      </c>
      <c r="F89" s="52"/>
      <c r="G89" s="52" t="s">
        <v>416</v>
      </c>
      <c r="H89" s="49"/>
      <c r="I89" s="49"/>
      <c r="J89" s="12" t="s">
        <v>443</v>
      </c>
      <c r="K89" s="12">
        <v>12</v>
      </c>
      <c r="L89" s="12">
        <v>7</v>
      </c>
      <c r="M89" s="12">
        <v>2023</v>
      </c>
      <c r="N89" s="12">
        <v>31</v>
      </c>
      <c r="O89" s="12">
        <v>10</v>
      </c>
      <c r="P89" s="12">
        <v>2023</v>
      </c>
      <c r="Q89" s="12" t="s">
        <v>189</v>
      </c>
      <c r="R89" s="12" t="s">
        <v>446</v>
      </c>
      <c r="S89" s="12" t="s">
        <v>446</v>
      </c>
      <c r="T89" s="12"/>
      <c r="U89" s="12"/>
      <c r="V89" s="12"/>
      <c r="W89" s="12"/>
      <c r="X89" s="11"/>
      <c r="Y89" s="57"/>
      <c r="Z89" s="57"/>
      <c r="AA89" s="57"/>
      <c r="AB89" s="12"/>
      <c r="AC89" s="12"/>
      <c r="AD89" s="12"/>
      <c r="AE89" s="12"/>
      <c r="AF89" s="12"/>
      <c r="AG89" s="44"/>
      <c r="AH89" s="44"/>
      <c r="AI89" s="44"/>
      <c r="AJ89" s="12"/>
      <c r="AK89" s="12"/>
      <c r="AL89" s="12"/>
      <c r="AM89" s="12"/>
      <c r="AN89" s="7"/>
      <c r="AO89" s="44"/>
      <c r="AP89" s="44"/>
      <c r="AQ89" s="44"/>
      <c r="AR89" s="12"/>
      <c r="AS89" s="12"/>
      <c r="AT89" s="12"/>
      <c r="AU89" s="12"/>
      <c r="AV89" s="11"/>
      <c r="AW89" s="57"/>
      <c r="AX89" s="57"/>
      <c r="AY89" s="57"/>
    </row>
    <row r="90" spans="1:51" s="14" customFormat="1" ht="123.75" customHeight="1" x14ac:dyDescent="0.25">
      <c r="A90" s="50"/>
      <c r="B90" s="50" t="s">
        <v>439</v>
      </c>
      <c r="C90" s="50">
        <v>12</v>
      </c>
      <c r="D90" s="50">
        <v>7</v>
      </c>
      <c r="E90" s="50">
        <v>2023</v>
      </c>
      <c r="F90" s="53"/>
      <c r="G90" s="53" t="s">
        <v>416</v>
      </c>
      <c r="H90" s="50"/>
      <c r="I90" s="50"/>
      <c r="J90" s="12" t="s">
        <v>442</v>
      </c>
      <c r="K90" s="12">
        <v>12</v>
      </c>
      <c r="L90" s="12">
        <v>7</v>
      </c>
      <c r="M90" s="12">
        <v>2023</v>
      </c>
      <c r="N90" s="12">
        <v>30</v>
      </c>
      <c r="O90" s="12">
        <v>11</v>
      </c>
      <c r="P90" s="12">
        <v>2023</v>
      </c>
      <c r="Q90" s="12" t="s">
        <v>189</v>
      </c>
      <c r="R90" s="12" t="s">
        <v>447</v>
      </c>
      <c r="S90" s="12" t="s">
        <v>447</v>
      </c>
      <c r="T90" s="12"/>
      <c r="U90" s="12"/>
      <c r="V90" s="12"/>
      <c r="W90" s="12"/>
      <c r="X90" s="11"/>
      <c r="Y90" s="57"/>
      <c r="Z90" s="57"/>
      <c r="AA90" s="57"/>
      <c r="AB90" s="12"/>
      <c r="AC90" s="12"/>
      <c r="AD90" s="12"/>
      <c r="AE90" s="12"/>
      <c r="AF90" s="12"/>
      <c r="AG90" s="44"/>
      <c r="AH90" s="44"/>
      <c r="AI90" s="44"/>
      <c r="AJ90" s="12"/>
      <c r="AK90" s="12"/>
      <c r="AL90" s="12"/>
      <c r="AM90" s="12"/>
      <c r="AN90" s="7"/>
      <c r="AO90" s="44"/>
      <c r="AP90" s="44"/>
      <c r="AQ90" s="44"/>
      <c r="AR90" s="12"/>
      <c r="AS90" s="12"/>
      <c r="AT90" s="12"/>
      <c r="AU90" s="12"/>
      <c r="AV90" s="11"/>
      <c r="AW90" s="57"/>
      <c r="AX90" s="57"/>
      <c r="AY90" s="57"/>
    </row>
    <row r="91" spans="1:51" s="14" customFormat="1" ht="89.25" customHeight="1" x14ac:dyDescent="0.25">
      <c r="A91" s="48">
        <f>1+A86</f>
        <v>48</v>
      </c>
      <c r="B91" s="48" t="s">
        <v>448</v>
      </c>
      <c r="C91" s="48">
        <v>12</v>
      </c>
      <c r="D91" s="48">
        <v>7</v>
      </c>
      <c r="E91" s="48">
        <v>2023</v>
      </c>
      <c r="F91" s="51" t="s">
        <v>121</v>
      </c>
      <c r="G91" s="51" t="s">
        <v>416</v>
      </c>
      <c r="H91" s="48" t="s">
        <v>449</v>
      </c>
      <c r="I91" s="48" t="s">
        <v>450</v>
      </c>
      <c r="J91" s="12" t="s">
        <v>451</v>
      </c>
      <c r="K91" s="12">
        <v>12</v>
      </c>
      <c r="L91" s="12">
        <v>7</v>
      </c>
      <c r="M91" s="12">
        <v>2023</v>
      </c>
      <c r="N91" s="12">
        <v>31</v>
      </c>
      <c r="O91" s="12">
        <v>10</v>
      </c>
      <c r="P91" s="12">
        <v>2023</v>
      </c>
      <c r="Q91" s="12" t="s">
        <v>453</v>
      </c>
      <c r="R91" s="12" t="s">
        <v>540</v>
      </c>
      <c r="S91" s="12" t="s">
        <v>540</v>
      </c>
      <c r="T91" s="12"/>
      <c r="U91" s="12"/>
      <c r="V91" s="12"/>
      <c r="W91" s="12"/>
      <c r="X91" s="11"/>
      <c r="Y91" s="57"/>
      <c r="Z91" s="57"/>
      <c r="AA91" s="57"/>
      <c r="AB91" s="12"/>
      <c r="AC91" s="12"/>
      <c r="AD91" s="12"/>
      <c r="AE91" s="12"/>
      <c r="AF91" s="12"/>
      <c r="AG91" s="44"/>
      <c r="AH91" s="44"/>
      <c r="AI91" s="44"/>
      <c r="AJ91" s="12"/>
      <c r="AK91" s="12"/>
      <c r="AL91" s="12"/>
      <c r="AM91" s="12"/>
      <c r="AN91" s="7"/>
      <c r="AO91" s="44"/>
      <c r="AP91" s="44"/>
      <c r="AQ91" s="44"/>
      <c r="AR91" s="12"/>
      <c r="AS91" s="12"/>
      <c r="AT91" s="12"/>
      <c r="AU91" s="12"/>
      <c r="AV91" s="11"/>
      <c r="AW91" s="57"/>
      <c r="AX91" s="57"/>
      <c r="AY91" s="57"/>
    </row>
    <row r="92" spans="1:51" s="14" customFormat="1" ht="108.75" customHeight="1" x14ac:dyDescent="0.25">
      <c r="A92" s="49"/>
      <c r="B92" s="49" t="s">
        <v>439</v>
      </c>
      <c r="C92" s="49">
        <v>12</v>
      </c>
      <c r="D92" s="49">
        <v>7</v>
      </c>
      <c r="E92" s="49">
        <v>2023</v>
      </c>
      <c r="F92" s="52"/>
      <c r="G92" s="52" t="s">
        <v>416</v>
      </c>
      <c r="H92" s="49"/>
      <c r="I92" s="49"/>
      <c r="J92" s="12" t="s">
        <v>452</v>
      </c>
      <c r="K92" s="12">
        <v>12</v>
      </c>
      <c r="L92" s="12">
        <v>7</v>
      </c>
      <c r="M92" s="12">
        <v>2023</v>
      </c>
      <c r="N92" s="12">
        <v>31</v>
      </c>
      <c r="O92" s="12">
        <v>10</v>
      </c>
      <c r="P92" s="12">
        <v>2023</v>
      </c>
      <c r="Q92" s="12" t="s">
        <v>189</v>
      </c>
      <c r="R92" s="12" t="s">
        <v>458</v>
      </c>
      <c r="S92" s="12" t="s">
        <v>458</v>
      </c>
      <c r="T92" s="12"/>
      <c r="U92" s="12"/>
      <c r="V92" s="12"/>
      <c r="W92" s="12"/>
      <c r="X92" s="11"/>
      <c r="Y92" s="57"/>
      <c r="Z92" s="57"/>
      <c r="AA92" s="57"/>
      <c r="AB92" s="12"/>
      <c r="AC92" s="12"/>
      <c r="AD92" s="12"/>
      <c r="AE92" s="12"/>
      <c r="AF92" s="12"/>
      <c r="AG92" s="44"/>
      <c r="AH92" s="44"/>
      <c r="AI92" s="44"/>
      <c r="AJ92" s="12"/>
      <c r="AK92" s="12"/>
      <c r="AL92" s="12"/>
      <c r="AM92" s="12"/>
      <c r="AN92" s="7"/>
      <c r="AO92" s="44"/>
      <c r="AP92" s="44"/>
      <c r="AQ92" s="44"/>
      <c r="AR92" s="12"/>
      <c r="AS92" s="12"/>
      <c r="AT92" s="12"/>
      <c r="AU92" s="12"/>
      <c r="AV92" s="11"/>
      <c r="AW92" s="57"/>
      <c r="AX92" s="57"/>
      <c r="AY92" s="57"/>
    </row>
    <row r="93" spans="1:51" s="14" customFormat="1" ht="63.75" customHeight="1" x14ac:dyDescent="0.25">
      <c r="A93" s="49"/>
      <c r="B93" s="49" t="s">
        <v>439</v>
      </c>
      <c r="C93" s="49">
        <v>12</v>
      </c>
      <c r="D93" s="49">
        <v>7</v>
      </c>
      <c r="E93" s="49">
        <v>2023</v>
      </c>
      <c r="F93" s="52"/>
      <c r="G93" s="52" t="s">
        <v>416</v>
      </c>
      <c r="H93" s="49"/>
      <c r="I93" s="49"/>
      <c r="J93" s="12" t="s">
        <v>454</v>
      </c>
      <c r="K93" s="12">
        <v>12</v>
      </c>
      <c r="L93" s="12">
        <v>7</v>
      </c>
      <c r="M93" s="12">
        <v>2023</v>
      </c>
      <c r="N93" s="12">
        <v>31</v>
      </c>
      <c r="O93" s="12">
        <v>10</v>
      </c>
      <c r="P93" s="12">
        <v>2023</v>
      </c>
      <c r="Q93" s="12" t="s">
        <v>457</v>
      </c>
      <c r="R93" s="12" t="s">
        <v>459</v>
      </c>
      <c r="S93" s="12" t="s">
        <v>459</v>
      </c>
      <c r="T93" s="12"/>
      <c r="U93" s="12"/>
      <c r="V93" s="12"/>
      <c r="W93" s="12"/>
      <c r="X93" s="11"/>
      <c r="Y93" s="57"/>
      <c r="Z93" s="57"/>
      <c r="AA93" s="57"/>
      <c r="AB93" s="12"/>
      <c r="AC93" s="12"/>
      <c r="AD93" s="12"/>
      <c r="AE93" s="12"/>
      <c r="AF93" s="12"/>
      <c r="AG93" s="44"/>
      <c r="AH93" s="44"/>
      <c r="AI93" s="44"/>
      <c r="AJ93" s="12"/>
      <c r="AK93" s="12"/>
      <c r="AL93" s="12"/>
      <c r="AM93" s="12"/>
      <c r="AN93" s="7"/>
      <c r="AO93" s="44"/>
      <c r="AP93" s="44"/>
      <c r="AQ93" s="44"/>
      <c r="AR93" s="12"/>
      <c r="AS93" s="12"/>
      <c r="AT93" s="12"/>
      <c r="AU93" s="12"/>
      <c r="AV93" s="11"/>
      <c r="AW93" s="57"/>
      <c r="AX93" s="57"/>
      <c r="AY93" s="57"/>
    </row>
    <row r="94" spans="1:51" s="14" customFormat="1" ht="88.5" customHeight="1" x14ac:dyDescent="0.25">
      <c r="A94" s="49"/>
      <c r="B94" s="49" t="s">
        <v>439</v>
      </c>
      <c r="C94" s="49">
        <v>12</v>
      </c>
      <c r="D94" s="49">
        <v>7</v>
      </c>
      <c r="E94" s="49">
        <v>2023</v>
      </c>
      <c r="F94" s="52"/>
      <c r="G94" s="52" t="s">
        <v>416</v>
      </c>
      <c r="H94" s="49"/>
      <c r="I94" s="49"/>
      <c r="J94" s="12" t="s">
        <v>455</v>
      </c>
      <c r="K94" s="12">
        <v>12</v>
      </c>
      <c r="L94" s="12">
        <v>7</v>
      </c>
      <c r="M94" s="12">
        <v>2023</v>
      </c>
      <c r="N94" s="12">
        <v>31</v>
      </c>
      <c r="O94" s="12">
        <v>10</v>
      </c>
      <c r="P94" s="12">
        <v>2023</v>
      </c>
      <c r="Q94" s="12" t="s">
        <v>189</v>
      </c>
      <c r="R94" s="12" t="s">
        <v>468</v>
      </c>
      <c r="S94" s="12" t="s">
        <v>468</v>
      </c>
      <c r="T94" s="12"/>
      <c r="U94" s="12"/>
      <c r="V94" s="12"/>
      <c r="W94" s="12"/>
      <c r="X94" s="11"/>
      <c r="Y94" s="57"/>
      <c r="Z94" s="57"/>
      <c r="AA94" s="57"/>
      <c r="AB94" s="12"/>
      <c r="AC94" s="12"/>
      <c r="AD94" s="12"/>
      <c r="AE94" s="12"/>
      <c r="AF94" s="12"/>
      <c r="AG94" s="44"/>
      <c r="AH94" s="44"/>
      <c r="AI94" s="44"/>
      <c r="AJ94" s="12"/>
      <c r="AK94" s="12"/>
      <c r="AL94" s="12"/>
      <c r="AM94" s="12"/>
      <c r="AN94" s="7"/>
      <c r="AO94" s="44"/>
      <c r="AP94" s="44"/>
      <c r="AQ94" s="44"/>
      <c r="AR94" s="12"/>
      <c r="AS94" s="12"/>
      <c r="AT94" s="12"/>
      <c r="AU94" s="12"/>
      <c r="AV94" s="11"/>
      <c r="AW94" s="57"/>
      <c r="AX94" s="57"/>
      <c r="AY94" s="57"/>
    </row>
    <row r="95" spans="1:51" s="14" customFormat="1" ht="89.25" customHeight="1" x14ac:dyDescent="0.25">
      <c r="A95" s="49"/>
      <c r="B95" s="49" t="s">
        <v>439</v>
      </c>
      <c r="C95" s="49">
        <v>12</v>
      </c>
      <c r="D95" s="49">
        <v>7</v>
      </c>
      <c r="E95" s="49">
        <v>2023</v>
      </c>
      <c r="F95" s="52"/>
      <c r="G95" s="52" t="s">
        <v>416</v>
      </c>
      <c r="H95" s="49"/>
      <c r="I95" s="49"/>
      <c r="J95" s="12" t="s">
        <v>469</v>
      </c>
      <c r="K95" s="12">
        <v>12</v>
      </c>
      <c r="L95" s="12">
        <v>7</v>
      </c>
      <c r="M95" s="12">
        <v>2023</v>
      </c>
      <c r="N95" s="12">
        <v>31</v>
      </c>
      <c r="O95" s="12">
        <v>10</v>
      </c>
      <c r="P95" s="12">
        <v>2023</v>
      </c>
      <c r="Q95" s="12" t="s">
        <v>189</v>
      </c>
      <c r="R95" s="12" t="s">
        <v>460</v>
      </c>
      <c r="S95" s="12" t="s">
        <v>460</v>
      </c>
      <c r="T95" s="12"/>
      <c r="U95" s="12"/>
      <c r="V95" s="12"/>
      <c r="W95" s="12"/>
      <c r="X95" s="11"/>
      <c r="Y95" s="57"/>
      <c r="Z95" s="57"/>
      <c r="AA95" s="57"/>
      <c r="AB95" s="12"/>
      <c r="AC95" s="12"/>
      <c r="AD95" s="12"/>
      <c r="AE95" s="12"/>
      <c r="AF95" s="12"/>
      <c r="AG95" s="44"/>
      <c r="AH95" s="44"/>
      <c r="AI95" s="44"/>
      <c r="AJ95" s="12"/>
      <c r="AK95" s="12"/>
      <c r="AL95" s="12"/>
      <c r="AM95" s="12"/>
      <c r="AN95" s="7"/>
      <c r="AO95" s="44"/>
      <c r="AP95" s="44"/>
      <c r="AQ95" s="44"/>
      <c r="AR95" s="12"/>
      <c r="AS95" s="12"/>
      <c r="AT95" s="12"/>
      <c r="AU95" s="12"/>
      <c r="AV95" s="11"/>
      <c r="AW95" s="57"/>
      <c r="AX95" s="57"/>
      <c r="AY95" s="57"/>
    </row>
    <row r="96" spans="1:51" s="14" customFormat="1" ht="119.25" customHeight="1" x14ac:dyDescent="0.25">
      <c r="A96" s="50"/>
      <c r="B96" s="50" t="s">
        <v>439</v>
      </c>
      <c r="C96" s="50">
        <v>12</v>
      </c>
      <c r="D96" s="50">
        <v>7</v>
      </c>
      <c r="E96" s="50">
        <v>2023</v>
      </c>
      <c r="F96" s="53"/>
      <c r="G96" s="53" t="s">
        <v>416</v>
      </c>
      <c r="H96" s="50"/>
      <c r="I96" s="50"/>
      <c r="J96" s="12" t="s">
        <v>456</v>
      </c>
      <c r="K96" s="12">
        <v>12</v>
      </c>
      <c r="L96" s="12">
        <v>7</v>
      </c>
      <c r="M96" s="12">
        <v>2023</v>
      </c>
      <c r="N96" s="12">
        <v>15</v>
      </c>
      <c r="O96" s="12">
        <v>11</v>
      </c>
      <c r="P96" s="12">
        <v>2023</v>
      </c>
      <c r="Q96" s="12" t="s">
        <v>189</v>
      </c>
      <c r="R96" s="12" t="s">
        <v>461</v>
      </c>
      <c r="S96" s="12" t="s">
        <v>461</v>
      </c>
      <c r="T96" s="12"/>
      <c r="U96" s="12"/>
      <c r="V96" s="12"/>
      <c r="W96" s="12"/>
      <c r="X96" s="11"/>
      <c r="Y96" s="57"/>
      <c r="Z96" s="57"/>
      <c r="AA96" s="57"/>
      <c r="AB96" s="12"/>
      <c r="AC96" s="12"/>
      <c r="AD96" s="12"/>
      <c r="AE96" s="12"/>
      <c r="AF96" s="12"/>
      <c r="AG96" s="44"/>
      <c r="AH96" s="44"/>
      <c r="AI96" s="44"/>
      <c r="AJ96" s="12"/>
      <c r="AK96" s="12"/>
      <c r="AL96" s="12"/>
      <c r="AM96" s="12"/>
      <c r="AN96" s="7"/>
      <c r="AO96" s="44"/>
      <c r="AP96" s="44"/>
      <c r="AQ96" s="44"/>
      <c r="AR96" s="12"/>
      <c r="AS96" s="12"/>
      <c r="AT96" s="12"/>
      <c r="AU96" s="12"/>
      <c r="AV96" s="11"/>
      <c r="AW96" s="57"/>
      <c r="AX96" s="57"/>
      <c r="AY96" s="57"/>
    </row>
    <row r="97" spans="1:51" s="14" customFormat="1" ht="366" customHeight="1" x14ac:dyDescent="0.25">
      <c r="A97" s="12">
        <f>1+A91</f>
        <v>49</v>
      </c>
      <c r="B97" s="12" t="s">
        <v>140</v>
      </c>
      <c r="C97" s="12">
        <v>23</v>
      </c>
      <c r="D97" s="12">
        <v>5</v>
      </c>
      <c r="E97" s="12">
        <v>2022</v>
      </c>
      <c r="F97" s="13" t="s">
        <v>36</v>
      </c>
      <c r="G97" s="13" t="s">
        <v>37</v>
      </c>
      <c r="H97" s="12" t="s">
        <v>141</v>
      </c>
      <c r="I97" s="12" t="s">
        <v>147</v>
      </c>
      <c r="J97" s="12" t="s">
        <v>153</v>
      </c>
      <c r="K97" s="12">
        <v>23</v>
      </c>
      <c r="L97" s="12">
        <v>5</v>
      </c>
      <c r="M97" s="12">
        <v>2022</v>
      </c>
      <c r="N97" s="12">
        <v>31</v>
      </c>
      <c r="O97" s="12">
        <v>12</v>
      </c>
      <c r="P97" s="12">
        <v>2022</v>
      </c>
      <c r="Q97" s="12" t="s">
        <v>142</v>
      </c>
      <c r="R97" s="12" t="s">
        <v>144</v>
      </c>
      <c r="S97" s="12" t="s">
        <v>143</v>
      </c>
      <c r="T97" s="12" t="s">
        <v>304</v>
      </c>
      <c r="U97" s="12">
        <v>14</v>
      </c>
      <c r="V97" s="12">
        <v>4</v>
      </c>
      <c r="W97" s="12">
        <v>2023</v>
      </c>
      <c r="X97" s="11">
        <v>1</v>
      </c>
      <c r="Y97" s="57" t="s">
        <v>357</v>
      </c>
      <c r="Z97" s="57"/>
      <c r="AA97" s="57"/>
      <c r="AB97" s="12"/>
      <c r="AC97" s="12"/>
      <c r="AD97" s="12"/>
      <c r="AE97" s="12"/>
      <c r="AF97" s="11"/>
      <c r="AG97" s="44"/>
      <c r="AH97" s="44"/>
      <c r="AI97" s="44"/>
      <c r="AJ97" s="12"/>
      <c r="AK97" s="12"/>
      <c r="AL97" s="12"/>
      <c r="AM97" s="12"/>
      <c r="AN97" s="11"/>
      <c r="AO97" s="57"/>
      <c r="AP97" s="57"/>
      <c r="AQ97" s="57"/>
      <c r="AR97" s="12"/>
      <c r="AS97" s="12"/>
      <c r="AT97" s="12"/>
      <c r="AU97" s="12"/>
      <c r="AV97" s="11"/>
      <c r="AW97" s="57"/>
      <c r="AX97" s="57"/>
      <c r="AY97" s="57"/>
    </row>
    <row r="98" spans="1:51" s="14" customFormat="1" ht="190.5" customHeight="1" x14ac:dyDescent="0.25">
      <c r="A98" s="38">
        <f>1+A97</f>
        <v>50</v>
      </c>
      <c r="B98" s="38" t="s">
        <v>219</v>
      </c>
      <c r="C98" s="38">
        <v>19</v>
      </c>
      <c r="D98" s="38">
        <v>9</v>
      </c>
      <c r="E98" s="38">
        <v>2022</v>
      </c>
      <c r="F98" s="40" t="s">
        <v>54</v>
      </c>
      <c r="G98" s="40" t="s">
        <v>37</v>
      </c>
      <c r="H98" s="38" t="s">
        <v>220</v>
      </c>
      <c r="I98" s="38" t="s">
        <v>221</v>
      </c>
      <c r="J98" s="12" t="s">
        <v>222</v>
      </c>
      <c r="K98" s="12">
        <v>19</v>
      </c>
      <c r="L98" s="12">
        <v>9</v>
      </c>
      <c r="M98" s="12">
        <v>2022</v>
      </c>
      <c r="N98" s="12">
        <v>28</v>
      </c>
      <c r="O98" s="12">
        <v>2</v>
      </c>
      <c r="P98" s="12">
        <v>2023</v>
      </c>
      <c r="Q98" s="12" t="s">
        <v>172</v>
      </c>
      <c r="R98" s="12" t="s">
        <v>237</v>
      </c>
      <c r="S98" s="12" t="s">
        <v>237</v>
      </c>
      <c r="T98" s="12" t="s">
        <v>304</v>
      </c>
      <c r="U98" s="12">
        <v>18</v>
      </c>
      <c r="V98" s="12">
        <v>4</v>
      </c>
      <c r="W98" s="12">
        <v>2023</v>
      </c>
      <c r="X98" s="11">
        <v>1</v>
      </c>
      <c r="Y98" s="57" t="s">
        <v>381</v>
      </c>
      <c r="Z98" s="57"/>
      <c r="AA98" s="57"/>
      <c r="AB98" s="12"/>
      <c r="AC98" s="12"/>
      <c r="AD98" s="12"/>
      <c r="AE98" s="12"/>
      <c r="AF98" s="11"/>
      <c r="AG98" s="54"/>
      <c r="AH98" s="55"/>
      <c r="AI98" s="56"/>
      <c r="AJ98" s="12"/>
      <c r="AK98" s="12"/>
      <c r="AL98" s="12"/>
      <c r="AM98" s="12"/>
      <c r="AN98" s="11"/>
      <c r="AO98" s="57"/>
      <c r="AP98" s="57"/>
      <c r="AQ98" s="57"/>
      <c r="AR98" s="12"/>
      <c r="AS98" s="12"/>
      <c r="AT98" s="12"/>
      <c r="AU98" s="12"/>
      <c r="AV98" s="11"/>
      <c r="AW98" s="57"/>
      <c r="AX98" s="57"/>
      <c r="AY98" s="57"/>
    </row>
    <row r="99" spans="1:51" s="14" customFormat="1" ht="87" customHeight="1" x14ac:dyDescent="0.25">
      <c r="A99" s="48">
        <f>1+A98</f>
        <v>51</v>
      </c>
      <c r="B99" s="48" t="s">
        <v>364</v>
      </c>
      <c r="C99" s="48">
        <v>14</v>
      </c>
      <c r="D99" s="48">
        <v>4</v>
      </c>
      <c r="E99" s="48">
        <v>2023</v>
      </c>
      <c r="F99" s="51" t="s">
        <v>361</v>
      </c>
      <c r="G99" s="51" t="s">
        <v>365</v>
      </c>
      <c r="H99" s="48" t="s">
        <v>370</v>
      </c>
      <c r="I99" s="48" t="s">
        <v>55</v>
      </c>
      <c r="J99" s="12" t="s">
        <v>362</v>
      </c>
      <c r="K99" s="38">
        <v>14</v>
      </c>
      <c r="L99" s="38">
        <v>4</v>
      </c>
      <c r="M99" s="38">
        <v>2023</v>
      </c>
      <c r="N99" s="37">
        <v>30</v>
      </c>
      <c r="O99" s="36">
        <v>7</v>
      </c>
      <c r="P99" s="36">
        <v>2023</v>
      </c>
      <c r="Q99" s="12" t="s">
        <v>366</v>
      </c>
      <c r="R99" s="12" t="s">
        <v>367</v>
      </c>
      <c r="S99" s="12" t="s">
        <v>367</v>
      </c>
      <c r="T99" s="12"/>
      <c r="U99" s="12"/>
      <c r="V99" s="12"/>
      <c r="W99" s="12"/>
      <c r="X99" s="12"/>
      <c r="Y99" s="109"/>
      <c r="Z99" s="109"/>
      <c r="AA99" s="109"/>
      <c r="AB99" s="12"/>
      <c r="AC99" s="12"/>
      <c r="AD99" s="12"/>
      <c r="AE99" s="12"/>
      <c r="AF99" s="11"/>
      <c r="AG99" s="54"/>
      <c r="AH99" s="55"/>
      <c r="AI99" s="56"/>
      <c r="AJ99" s="12"/>
      <c r="AK99" s="12"/>
      <c r="AL99" s="12"/>
      <c r="AM99" s="12"/>
      <c r="AN99" s="11"/>
      <c r="AO99" s="57"/>
      <c r="AP99" s="57"/>
      <c r="AQ99" s="57"/>
      <c r="AR99" s="12"/>
      <c r="AS99" s="12"/>
      <c r="AT99" s="12"/>
      <c r="AU99" s="12"/>
      <c r="AV99" s="11"/>
      <c r="AW99" s="57"/>
      <c r="AX99" s="57"/>
      <c r="AY99" s="57"/>
    </row>
    <row r="100" spans="1:51" s="14" customFormat="1" ht="51" x14ac:dyDescent="0.25">
      <c r="A100" s="49"/>
      <c r="B100" s="49"/>
      <c r="C100" s="49"/>
      <c r="D100" s="49"/>
      <c r="E100" s="49"/>
      <c r="F100" s="52"/>
      <c r="G100" s="52"/>
      <c r="H100" s="49"/>
      <c r="I100" s="49"/>
      <c r="J100" s="12" t="s">
        <v>363</v>
      </c>
      <c r="K100" s="38">
        <v>14</v>
      </c>
      <c r="L100" s="38">
        <v>4</v>
      </c>
      <c r="M100" s="38">
        <v>2023</v>
      </c>
      <c r="N100" s="37">
        <v>30</v>
      </c>
      <c r="O100" s="36">
        <v>7</v>
      </c>
      <c r="P100" s="36">
        <v>2023</v>
      </c>
      <c r="Q100" s="12" t="s">
        <v>366</v>
      </c>
      <c r="R100" s="12" t="s">
        <v>368</v>
      </c>
      <c r="S100" s="12" t="s">
        <v>368</v>
      </c>
      <c r="T100" s="12"/>
      <c r="U100" s="12"/>
      <c r="V100" s="12"/>
      <c r="W100" s="12"/>
      <c r="X100" s="12"/>
      <c r="Y100" s="109"/>
      <c r="Z100" s="109"/>
      <c r="AA100" s="109"/>
      <c r="AB100" s="12"/>
      <c r="AC100" s="12"/>
      <c r="AD100" s="12"/>
      <c r="AE100" s="12"/>
      <c r="AF100" s="12"/>
      <c r="AG100" s="44"/>
      <c r="AH100" s="44"/>
      <c r="AI100" s="44"/>
      <c r="AJ100" s="12"/>
      <c r="AK100" s="12"/>
      <c r="AL100" s="12"/>
      <c r="AM100" s="12"/>
      <c r="AN100" s="12"/>
      <c r="AO100" s="109"/>
      <c r="AP100" s="109"/>
      <c r="AQ100" s="109"/>
      <c r="AR100" s="12"/>
      <c r="AS100" s="12"/>
      <c r="AT100" s="12"/>
      <c r="AU100" s="12"/>
      <c r="AV100" s="11"/>
      <c r="AW100" s="57"/>
      <c r="AX100" s="57"/>
      <c r="AY100" s="57"/>
    </row>
    <row r="101" spans="1:51" s="14" customFormat="1" ht="89.25" x14ac:dyDescent="0.25">
      <c r="A101" s="50"/>
      <c r="B101" s="50"/>
      <c r="C101" s="50"/>
      <c r="D101" s="50"/>
      <c r="E101" s="50"/>
      <c r="F101" s="53"/>
      <c r="G101" s="53"/>
      <c r="H101" s="50"/>
      <c r="I101" s="50"/>
      <c r="J101" s="12" t="s">
        <v>377</v>
      </c>
      <c r="K101" s="38">
        <v>14</v>
      </c>
      <c r="L101" s="38">
        <v>4</v>
      </c>
      <c r="M101" s="38">
        <v>2023</v>
      </c>
      <c r="N101" s="37">
        <v>30</v>
      </c>
      <c r="O101" s="36">
        <v>7</v>
      </c>
      <c r="P101" s="36">
        <v>2023</v>
      </c>
      <c r="Q101" s="12" t="s">
        <v>366</v>
      </c>
      <c r="R101" s="12" t="s">
        <v>369</v>
      </c>
      <c r="S101" s="12" t="s">
        <v>369</v>
      </c>
      <c r="T101" s="12"/>
      <c r="U101" s="12"/>
      <c r="V101" s="12"/>
      <c r="W101" s="12"/>
      <c r="X101" s="12"/>
      <c r="Y101" s="109"/>
      <c r="Z101" s="109"/>
      <c r="AA101" s="109"/>
      <c r="AB101" s="12"/>
      <c r="AC101" s="12"/>
      <c r="AD101" s="12"/>
      <c r="AE101" s="12"/>
      <c r="AF101" s="12"/>
      <c r="AG101" s="44"/>
      <c r="AH101" s="44"/>
      <c r="AI101" s="44"/>
      <c r="AJ101" s="12"/>
      <c r="AK101" s="12"/>
      <c r="AL101" s="12"/>
      <c r="AM101" s="12"/>
      <c r="AN101" s="12"/>
      <c r="AO101" s="109"/>
      <c r="AP101" s="109"/>
      <c r="AQ101" s="109"/>
      <c r="AR101" s="12"/>
      <c r="AS101" s="12"/>
      <c r="AT101" s="12"/>
      <c r="AU101" s="12"/>
      <c r="AV101" s="11"/>
      <c r="AW101" s="57"/>
      <c r="AX101" s="57"/>
      <c r="AY101" s="57"/>
    </row>
    <row r="102" spans="1:51" s="14" customFormat="1" ht="168.6" customHeight="1" x14ac:dyDescent="0.25">
      <c r="A102" s="48">
        <f>1+A99</f>
        <v>52</v>
      </c>
      <c r="B102" s="48" t="s">
        <v>382</v>
      </c>
      <c r="C102" s="48">
        <v>13</v>
      </c>
      <c r="D102" s="48">
        <v>6</v>
      </c>
      <c r="E102" s="48">
        <v>2023</v>
      </c>
      <c r="F102" s="51" t="s">
        <v>361</v>
      </c>
      <c r="G102" s="51" t="s">
        <v>383</v>
      </c>
      <c r="H102" s="48" t="s">
        <v>384</v>
      </c>
      <c r="I102" s="48" t="s">
        <v>385</v>
      </c>
      <c r="J102" s="12" t="s">
        <v>509</v>
      </c>
      <c r="K102" s="12">
        <v>13</v>
      </c>
      <c r="L102" s="12">
        <v>6</v>
      </c>
      <c r="M102" s="12">
        <v>2023</v>
      </c>
      <c r="N102" s="37">
        <v>30</v>
      </c>
      <c r="O102" s="36">
        <v>7</v>
      </c>
      <c r="P102" s="36">
        <v>2023</v>
      </c>
      <c r="Q102" s="12" t="s">
        <v>387</v>
      </c>
      <c r="R102" s="12" t="s">
        <v>510</v>
      </c>
      <c r="S102" s="12" t="s">
        <v>510</v>
      </c>
      <c r="T102" s="12"/>
      <c r="U102" s="12"/>
      <c r="V102" s="12"/>
      <c r="W102" s="12"/>
      <c r="X102" s="12"/>
      <c r="Y102" s="109"/>
      <c r="Z102" s="109"/>
      <c r="AA102" s="109"/>
      <c r="AB102" s="12"/>
      <c r="AC102" s="12"/>
      <c r="AD102" s="12"/>
      <c r="AE102" s="12"/>
      <c r="AF102" s="12"/>
      <c r="AG102" s="44"/>
      <c r="AH102" s="44"/>
      <c r="AI102" s="44"/>
      <c r="AJ102" s="12"/>
      <c r="AK102" s="12"/>
      <c r="AL102" s="12"/>
      <c r="AM102" s="12"/>
      <c r="AN102" s="12"/>
      <c r="AO102" s="109"/>
      <c r="AP102" s="109"/>
      <c r="AQ102" s="109"/>
      <c r="AR102" s="12"/>
      <c r="AS102" s="12"/>
      <c r="AT102" s="12"/>
      <c r="AU102" s="12"/>
      <c r="AV102" s="11"/>
      <c r="AW102" s="57"/>
      <c r="AX102" s="57"/>
      <c r="AY102" s="57"/>
    </row>
    <row r="103" spans="1:51" s="14" customFormat="1" ht="114.95" customHeight="1" x14ac:dyDescent="0.25">
      <c r="A103" s="50"/>
      <c r="B103" s="50"/>
      <c r="C103" s="50"/>
      <c r="D103" s="50"/>
      <c r="E103" s="50"/>
      <c r="F103" s="53"/>
      <c r="G103" s="53"/>
      <c r="H103" s="50"/>
      <c r="I103" s="50"/>
      <c r="J103" s="12" t="s">
        <v>386</v>
      </c>
      <c r="K103" s="12">
        <v>13</v>
      </c>
      <c r="L103" s="12">
        <v>6</v>
      </c>
      <c r="M103" s="12">
        <v>2023</v>
      </c>
      <c r="N103" s="37">
        <v>30</v>
      </c>
      <c r="O103" s="36">
        <v>9</v>
      </c>
      <c r="P103" s="36">
        <v>2023</v>
      </c>
      <c r="Q103" s="12" t="s">
        <v>511</v>
      </c>
      <c r="R103" s="11" t="s">
        <v>388</v>
      </c>
      <c r="S103" s="12" t="s">
        <v>388</v>
      </c>
      <c r="T103" s="12"/>
      <c r="U103" s="12"/>
      <c r="V103" s="12"/>
      <c r="W103" s="12"/>
      <c r="X103" s="8"/>
      <c r="Y103" s="109"/>
      <c r="Z103" s="109"/>
      <c r="AA103" s="109"/>
      <c r="AB103" s="99" t="s">
        <v>52</v>
      </c>
      <c r="AC103" s="99"/>
      <c r="AD103" s="99"/>
      <c r="AE103" s="99"/>
      <c r="AF103" s="8" t="e">
        <f>AVERAGE(AF6:AF101)</f>
        <v>#DIV/0!</v>
      </c>
      <c r="AG103" s="109"/>
      <c r="AH103" s="109"/>
      <c r="AI103" s="109"/>
      <c r="AJ103" s="99" t="s">
        <v>52</v>
      </c>
      <c r="AK103" s="99"/>
      <c r="AL103" s="99"/>
      <c r="AM103" s="99"/>
      <c r="AN103" s="8" t="e">
        <f>AVERAGE(AN6:AN101)</f>
        <v>#DIV/0!</v>
      </c>
      <c r="AO103" s="109"/>
      <c r="AP103" s="109"/>
      <c r="AQ103" s="109"/>
      <c r="AR103" s="99" t="s">
        <v>52</v>
      </c>
      <c r="AS103" s="99"/>
      <c r="AT103" s="99"/>
      <c r="AU103" s="99"/>
      <c r="AV103" s="8" t="e">
        <f>AVERAGE(AV6:AV101)</f>
        <v>#DIV/0!</v>
      </c>
      <c r="AW103" s="109"/>
      <c r="AX103" s="109"/>
      <c r="AY103" s="109"/>
    </row>
    <row r="104" spans="1:51" s="14" customFormat="1" ht="99.75" customHeight="1" x14ac:dyDescent="0.25">
      <c r="A104" s="48">
        <f>1+A102</f>
        <v>53</v>
      </c>
      <c r="B104" s="48" t="s">
        <v>382</v>
      </c>
      <c r="C104" s="48">
        <v>7</v>
      </c>
      <c r="D104" s="48">
        <v>7</v>
      </c>
      <c r="E104" s="48">
        <v>2023</v>
      </c>
      <c r="F104" s="51" t="s">
        <v>361</v>
      </c>
      <c r="G104" s="51" t="s">
        <v>416</v>
      </c>
      <c r="H104" s="48" t="s">
        <v>541</v>
      </c>
      <c r="I104" s="48" t="s">
        <v>542</v>
      </c>
      <c r="J104" s="12" t="s">
        <v>543</v>
      </c>
      <c r="K104" s="12">
        <v>7</v>
      </c>
      <c r="L104" s="12">
        <v>7</v>
      </c>
      <c r="M104" s="12">
        <v>2023</v>
      </c>
      <c r="N104" s="37">
        <v>30</v>
      </c>
      <c r="O104" s="36">
        <v>12</v>
      </c>
      <c r="P104" s="36">
        <v>2023</v>
      </c>
      <c r="Q104" s="12" t="s">
        <v>412</v>
      </c>
      <c r="R104" s="11" t="s">
        <v>512</v>
      </c>
      <c r="S104" s="11" t="s">
        <v>512</v>
      </c>
      <c r="T104" s="12"/>
      <c r="U104" s="12"/>
      <c r="V104" s="12"/>
      <c r="W104" s="12"/>
      <c r="X104" s="8"/>
      <c r="Y104" s="109"/>
      <c r="Z104" s="109"/>
      <c r="AA104" s="109"/>
      <c r="AB104" s="99"/>
      <c r="AC104" s="99"/>
      <c r="AD104" s="99"/>
      <c r="AE104" s="99"/>
      <c r="AF104" s="8"/>
      <c r="AG104" s="109"/>
      <c r="AH104" s="109"/>
      <c r="AI104" s="109"/>
      <c r="AJ104" s="99"/>
      <c r="AK104" s="99"/>
      <c r="AL104" s="99"/>
      <c r="AM104" s="99"/>
      <c r="AN104" s="8"/>
      <c r="AO104" s="109"/>
      <c r="AP104" s="109"/>
      <c r="AQ104" s="109"/>
      <c r="AR104" s="99"/>
      <c r="AS104" s="99"/>
      <c r="AT104" s="99"/>
      <c r="AU104" s="99"/>
      <c r="AV104" s="8"/>
      <c r="AW104" s="109"/>
      <c r="AX104" s="109"/>
      <c r="AY104" s="109"/>
    </row>
    <row r="105" spans="1:51" s="14" customFormat="1" ht="87.75" customHeight="1" x14ac:dyDescent="0.25">
      <c r="A105" s="49"/>
      <c r="B105" s="49"/>
      <c r="C105" s="49"/>
      <c r="D105" s="49"/>
      <c r="E105" s="49"/>
      <c r="F105" s="52"/>
      <c r="G105" s="52"/>
      <c r="H105" s="49"/>
      <c r="I105" s="49"/>
      <c r="J105" s="12" t="s">
        <v>513</v>
      </c>
      <c r="K105" s="12">
        <v>7</v>
      </c>
      <c r="L105" s="12">
        <v>7</v>
      </c>
      <c r="M105" s="12">
        <v>2023</v>
      </c>
      <c r="N105" s="37">
        <v>28</v>
      </c>
      <c r="O105" s="36">
        <v>2</v>
      </c>
      <c r="P105" s="36">
        <v>2024</v>
      </c>
      <c r="Q105" s="12" t="s">
        <v>412</v>
      </c>
      <c r="R105" s="11" t="s">
        <v>479</v>
      </c>
      <c r="S105" s="11" t="s">
        <v>479</v>
      </c>
      <c r="T105" s="12"/>
      <c r="U105" s="12"/>
      <c r="V105" s="12"/>
      <c r="W105" s="12"/>
      <c r="X105" s="8"/>
      <c r="Y105" s="109"/>
      <c r="Z105" s="109"/>
      <c r="AA105" s="109"/>
      <c r="AB105" s="99"/>
      <c r="AC105" s="99"/>
      <c r="AD105" s="99"/>
      <c r="AE105" s="99"/>
      <c r="AF105" s="8"/>
      <c r="AG105" s="109"/>
      <c r="AH105" s="109"/>
      <c r="AI105" s="109"/>
      <c r="AJ105" s="99"/>
      <c r="AK105" s="99"/>
      <c r="AL105" s="99"/>
      <c r="AM105" s="99"/>
      <c r="AN105" s="8"/>
      <c r="AO105" s="109"/>
      <c r="AP105" s="109"/>
      <c r="AQ105" s="109"/>
      <c r="AR105" s="99"/>
      <c r="AS105" s="99"/>
      <c r="AT105" s="99"/>
      <c r="AU105" s="99"/>
      <c r="AV105" s="8"/>
      <c r="AW105" s="109"/>
      <c r="AX105" s="109"/>
      <c r="AY105" s="109"/>
    </row>
    <row r="106" spans="1:51" s="14" customFormat="1" ht="84.75" customHeight="1" x14ac:dyDescent="0.25">
      <c r="A106" s="49"/>
      <c r="B106" s="49"/>
      <c r="C106" s="49"/>
      <c r="D106" s="49"/>
      <c r="E106" s="49"/>
      <c r="F106" s="52"/>
      <c r="G106" s="52"/>
      <c r="H106" s="49"/>
      <c r="I106" s="49"/>
      <c r="J106" s="12" t="s">
        <v>476</v>
      </c>
      <c r="K106" s="12">
        <v>7</v>
      </c>
      <c r="L106" s="12">
        <v>7</v>
      </c>
      <c r="M106" s="12">
        <v>2023</v>
      </c>
      <c r="N106" s="37">
        <v>10</v>
      </c>
      <c r="O106" s="36">
        <v>3</v>
      </c>
      <c r="P106" s="36">
        <v>2024</v>
      </c>
      <c r="Q106" s="12" t="s">
        <v>412</v>
      </c>
      <c r="R106" s="11" t="s">
        <v>480</v>
      </c>
      <c r="S106" s="11" t="s">
        <v>480</v>
      </c>
      <c r="T106" s="12"/>
      <c r="U106" s="12"/>
      <c r="V106" s="12"/>
      <c r="W106" s="12"/>
      <c r="X106" s="8"/>
      <c r="Y106" s="109"/>
      <c r="Z106" s="109"/>
      <c r="AA106" s="109"/>
      <c r="AB106" s="99"/>
      <c r="AC106" s="99"/>
      <c r="AD106" s="99"/>
      <c r="AE106" s="99"/>
      <c r="AF106" s="8"/>
      <c r="AG106" s="109"/>
      <c r="AH106" s="109"/>
      <c r="AI106" s="109"/>
      <c r="AJ106" s="99"/>
      <c r="AK106" s="99"/>
      <c r="AL106" s="99"/>
      <c r="AM106" s="99"/>
      <c r="AN106" s="8"/>
      <c r="AO106" s="109"/>
      <c r="AP106" s="109"/>
      <c r="AQ106" s="109"/>
      <c r="AR106" s="99"/>
      <c r="AS106" s="99"/>
      <c r="AT106" s="99"/>
      <c r="AU106" s="99"/>
      <c r="AV106" s="8"/>
      <c r="AW106" s="109"/>
      <c r="AX106" s="109"/>
      <c r="AY106" s="109"/>
    </row>
    <row r="107" spans="1:51" s="14" customFormat="1" ht="146.25" customHeight="1" x14ac:dyDescent="0.25">
      <c r="A107" s="49"/>
      <c r="B107" s="49"/>
      <c r="C107" s="49"/>
      <c r="D107" s="49"/>
      <c r="E107" s="49"/>
      <c r="F107" s="52"/>
      <c r="G107" s="52"/>
      <c r="H107" s="49"/>
      <c r="I107" s="49"/>
      <c r="J107" s="12" t="s">
        <v>477</v>
      </c>
      <c r="K107" s="12">
        <v>7</v>
      </c>
      <c r="L107" s="12">
        <v>7</v>
      </c>
      <c r="M107" s="12">
        <v>2023</v>
      </c>
      <c r="N107" s="37">
        <v>30</v>
      </c>
      <c r="O107" s="36">
        <v>6</v>
      </c>
      <c r="P107" s="36">
        <v>2024</v>
      </c>
      <c r="Q107" s="12" t="s">
        <v>412</v>
      </c>
      <c r="R107" s="11" t="s">
        <v>481</v>
      </c>
      <c r="S107" s="11" t="s">
        <v>481</v>
      </c>
      <c r="T107" s="12"/>
      <c r="U107" s="12"/>
      <c r="V107" s="12"/>
      <c r="W107" s="12"/>
      <c r="X107" s="8"/>
      <c r="Y107" s="109"/>
      <c r="Z107" s="109"/>
      <c r="AA107" s="109"/>
      <c r="AB107" s="99"/>
      <c r="AC107" s="99"/>
      <c r="AD107" s="99"/>
      <c r="AE107" s="99"/>
      <c r="AF107" s="8"/>
      <c r="AG107" s="109"/>
      <c r="AH107" s="109"/>
      <c r="AI107" s="109"/>
      <c r="AJ107" s="99"/>
      <c r="AK107" s="99"/>
      <c r="AL107" s="99"/>
      <c r="AM107" s="99"/>
      <c r="AN107" s="8"/>
      <c r="AO107" s="109"/>
      <c r="AP107" s="109"/>
      <c r="AQ107" s="109"/>
      <c r="AR107" s="99"/>
      <c r="AS107" s="99"/>
      <c r="AT107" s="99"/>
      <c r="AU107" s="99"/>
      <c r="AV107" s="8"/>
      <c r="AW107" s="109"/>
      <c r="AX107" s="109"/>
      <c r="AY107" s="109"/>
    </row>
    <row r="108" spans="1:51" s="14" customFormat="1" ht="114.95" customHeight="1" x14ac:dyDescent="0.25">
      <c r="A108" s="49"/>
      <c r="B108" s="49"/>
      <c r="C108" s="49"/>
      <c r="D108" s="49"/>
      <c r="E108" s="49"/>
      <c r="F108" s="52"/>
      <c r="G108" s="52"/>
      <c r="H108" s="49"/>
      <c r="I108" s="49"/>
      <c r="J108" s="12" t="s">
        <v>544</v>
      </c>
      <c r="K108" s="12">
        <v>7</v>
      </c>
      <c r="L108" s="12">
        <v>7</v>
      </c>
      <c r="M108" s="12">
        <v>2023</v>
      </c>
      <c r="N108" s="37">
        <v>30</v>
      </c>
      <c r="O108" s="36">
        <v>6</v>
      </c>
      <c r="P108" s="36">
        <v>2024</v>
      </c>
      <c r="Q108" s="12" t="s">
        <v>412</v>
      </c>
      <c r="R108" s="12" t="s">
        <v>482</v>
      </c>
      <c r="S108" s="12" t="s">
        <v>482</v>
      </c>
      <c r="T108" s="12"/>
      <c r="U108" s="12"/>
      <c r="V108" s="12"/>
      <c r="W108" s="12"/>
      <c r="X108" s="8"/>
      <c r="Y108" s="109"/>
      <c r="Z108" s="109"/>
      <c r="AA108" s="109"/>
      <c r="AB108" s="99"/>
      <c r="AC108" s="99"/>
      <c r="AD108" s="99"/>
      <c r="AE108" s="99"/>
      <c r="AF108" s="8"/>
      <c r="AG108" s="109"/>
      <c r="AH108" s="109"/>
      <c r="AI108" s="109"/>
      <c r="AJ108" s="99"/>
      <c r="AK108" s="99"/>
      <c r="AL108" s="99"/>
      <c r="AM108" s="99"/>
      <c r="AN108" s="8"/>
      <c r="AO108" s="109"/>
      <c r="AP108" s="109"/>
      <c r="AQ108" s="109"/>
      <c r="AR108" s="99"/>
      <c r="AS108" s="99"/>
      <c r="AT108" s="99"/>
      <c r="AU108" s="99"/>
      <c r="AV108" s="8"/>
      <c r="AW108" s="109"/>
      <c r="AX108" s="109"/>
      <c r="AY108" s="109"/>
    </row>
    <row r="109" spans="1:51" s="14" customFormat="1" ht="114.95" customHeight="1" x14ac:dyDescent="0.25">
      <c r="A109" s="49"/>
      <c r="B109" s="49"/>
      <c r="C109" s="49"/>
      <c r="D109" s="49"/>
      <c r="E109" s="49"/>
      <c r="F109" s="52"/>
      <c r="G109" s="52"/>
      <c r="H109" s="49"/>
      <c r="I109" s="49"/>
      <c r="J109" s="12" t="s">
        <v>478</v>
      </c>
      <c r="K109" s="12">
        <v>7</v>
      </c>
      <c r="L109" s="12">
        <v>7</v>
      </c>
      <c r="M109" s="12">
        <v>2023</v>
      </c>
      <c r="N109" s="37">
        <v>30</v>
      </c>
      <c r="O109" s="36">
        <v>6</v>
      </c>
      <c r="P109" s="36">
        <v>2024</v>
      </c>
      <c r="Q109" s="12" t="s">
        <v>412</v>
      </c>
      <c r="R109" s="11" t="s">
        <v>545</v>
      </c>
      <c r="S109" s="11" t="s">
        <v>545</v>
      </c>
      <c r="T109" s="12"/>
      <c r="U109" s="12"/>
      <c r="V109" s="12"/>
      <c r="W109" s="12"/>
      <c r="X109" s="8"/>
      <c r="Y109" s="109"/>
      <c r="Z109" s="109"/>
      <c r="AA109" s="109"/>
      <c r="AB109" s="99"/>
      <c r="AC109" s="99"/>
      <c r="AD109" s="99"/>
      <c r="AE109" s="99"/>
      <c r="AF109" s="8"/>
      <c r="AG109" s="109"/>
      <c r="AH109" s="109"/>
      <c r="AI109" s="109"/>
      <c r="AJ109" s="99"/>
      <c r="AK109" s="99"/>
      <c r="AL109" s="99"/>
      <c r="AM109" s="99"/>
      <c r="AN109" s="8"/>
      <c r="AO109" s="109"/>
      <c r="AP109" s="109"/>
      <c r="AQ109" s="109"/>
      <c r="AR109" s="99"/>
      <c r="AS109" s="99"/>
      <c r="AT109" s="99"/>
      <c r="AU109" s="99"/>
      <c r="AV109" s="8"/>
      <c r="AW109" s="109"/>
      <c r="AX109" s="109"/>
      <c r="AY109" s="109"/>
    </row>
    <row r="110" spans="1:51" s="14" customFormat="1" ht="114.95" customHeight="1" x14ac:dyDescent="0.25">
      <c r="A110" s="49">
        <f>1+A104</f>
        <v>54</v>
      </c>
      <c r="B110" s="49" t="s">
        <v>475</v>
      </c>
      <c r="C110" s="49">
        <v>7</v>
      </c>
      <c r="D110" s="49">
        <v>7</v>
      </c>
      <c r="E110" s="49">
        <v>2023</v>
      </c>
      <c r="F110" s="52" t="s">
        <v>361</v>
      </c>
      <c r="G110" s="52" t="s">
        <v>416</v>
      </c>
      <c r="H110" s="49" t="s">
        <v>483</v>
      </c>
      <c r="I110" s="49" t="s">
        <v>514</v>
      </c>
      <c r="J110" s="12" t="s">
        <v>515</v>
      </c>
      <c r="K110" s="12">
        <v>7</v>
      </c>
      <c r="L110" s="12">
        <v>7</v>
      </c>
      <c r="M110" s="12">
        <v>2023</v>
      </c>
      <c r="N110" s="37">
        <v>31</v>
      </c>
      <c r="O110" s="36">
        <v>8</v>
      </c>
      <c r="P110" s="36">
        <v>2023</v>
      </c>
      <c r="Q110" s="12" t="s">
        <v>412</v>
      </c>
      <c r="R110" s="11" t="s">
        <v>516</v>
      </c>
      <c r="S110" s="11" t="s">
        <v>516</v>
      </c>
      <c r="T110" s="12"/>
      <c r="U110" s="12"/>
      <c r="V110" s="12"/>
      <c r="W110" s="12"/>
      <c r="X110" s="8"/>
      <c r="Y110" s="109"/>
      <c r="Z110" s="109"/>
      <c r="AA110" s="109"/>
      <c r="AB110" s="99"/>
      <c r="AC110" s="99"/>
      <c r="AD110" s="99"/>
      <c r="AE110" s="99"/>
      <c r="AF110" s="8"/>
      <c r="AG110" s="109"/>
      <c r="AH110" s="109"/>
      <c r="AI110" s="109"/>
      <c r="AJ110" s="99"/>
      <c r="AK110" s="99"/>
      <c r="AL110" s="99"/>
      <c r="AM110" s="99"/>
      <c r="AN110" s="8"/>
      <c r="AO110" s="109"/>
      <c r="AP110" s="109"/>
      <c r="AQ110" s="109"/>
      <c r="AR110" s="99"/>
      <c r="AS110" s="99"/>
      <c r="AT110" s="99"/>
      <c r="AU110" s="99"/>
      <c r="AV110" s="8"/>
      <c r="AW110" s="109"/>
      <c r="AX110" s="109"/>
      <c r="AY110" s="109"/>
    </row>
    <row r="111" spans="1:51" s="14" customFormat="1" ht="114.95" customHeight="1" x14ac:dyDescent="0.25">
      <c r="A111" s="49"/>
      <c r="B111" s="49"/>
      <c r="C111" s="49"/>
      <c r="D111" s="49"/>
      <c r="E111" s="49"/>
      <c r="F111" s="52"/>
      <c r="G111" s="52"/>
      <c r="H111" s="49"/>
      <c r="I111" s="49"/>
      <c r="J111" s="12" t="s">
        <v>546</v>
      </c>
      <c r="K111" s="12">
        <v>7</v>
      </c>
      <c r="L111" s="12">
        <v>7</v>
      </c>
      <c r="M111" s="12">
        <v>2023</v>
      </c>
      <c r="N111" s="37">
        <v>15</v>
      </c>
      <c r="O111" s="36">
        <v>9</v>
      </c>
      <c r="P111" s="36">
        <v>2023</v>
      </c>
      <c r="Q111" s="12" t="s">
        <v>412</v>
      </c>
      <c r="R111" s="11" t="s">
        <v>480</v>
      </c>
      <c r="S111" s="11" t="s">
        <v>480</v>
      </c>
      <c r="T111" s="12"/>
      <c r="U111" s="12"/>
      <c r="V111" s="12"/>
      <c r="W111" s="12"/>
      <c r="X111" s="8"/>
      <c r="Y111" s="109"/>
      <c r="Z111" s="109"/>
      <c r="AA111" s="109"/>
      <c r="AB111" s="99"/>
      <c r="AC111" s="99"/>
      <c r="AD111" s="99"/>
      <c r="AE111" s="99"/>
      <c r="AF111" s="8"/>
      <c r="AG111" s="109"/>
      <c r="AH111" s="109"/>
      <c r="AI111" s="109"/>
      <c r="AJ111" s="99"/>
      <c r="AK111" s="99"/>
      <c r="AL111" s="99"/>
      <c r="AM111" s="99"/>
      <c r="AN111" s="8"/>
      <c r="AO111" s="109"/>
      <c r="AP111" s="109"/>
      <c r="AQ111" s="109"/>
      <c r="AR111" s="99"/>
      <c r="AS111" s="99"/>
      <c r="AT111" s="99"/>
      <c r="AU111" s="99"/>
      <c r="AV111" s="8"/>
      <c r="AW111" s="109"/>
      <c r="AX111" s="109"/>
      <c r="AY111" s="109"/>
    </row>
    <row r="112" spans="1:51" s="14" customFormat="1" ht="114.95" customHeight="1" x14ac:dyDescent="0.25">
      <c r="A112" s="49"/>
      <c r="B112" s="49"/>
      <c r="C112" s="49"/>
      <c r="D112" s="49"/>
      <c r="E112" s="49"/>
      <c r="F112" s="52"/>
      <c r="G112" s="52"/>
      <c r="H112" s="49"/>
      <c r="I112" s="49"/>
      <c r="J112" s="12" t="s">
        <v>517</v>
      </c>
      <c r="K112" s="12">
        <v>7</v>
      </c>
      <c r="L112" s="12">
        <v>7</v>
      </c>
      <c r="M112" s="12">
        <v>2023</v>
      </c>
      <c r="N112" s="37">
        <v>17</v>
      </c>
      <c r="O112" s="36">
        <v>10</v>
      </c>
      <c r="P112" s="36">
        <v>2023</v>
      </c>
      <c r="Q112" s="12" t="s">
        <v>412</v>
      </c>
      <c r="R112" s="11" t="s">
        <v>486</v>
      </c>
      <c r="S112" s="11" t="s">
        <v>486</v>
      </c>
      <c r="T112" s="12"/>
      <c r="U112" s="12"/>
      <c r="V112" s="12"/>
      <c r="W112" s="12"/>
      <c r="X112" s="8"/>
      <c r="Y112" s="109"/>
      <c r="Z112" s="109"/>
      <c r="AA112" s="109"/>
      <c r="AB112" s="99"/>
      <c r="AC112" s="99"/>
      <c r="AD112" s="99"/>
      <c r="AE112" s="99"/>
      <c r="AF112" s="8"/>
      <c r="AG112" s="109"/>
      <c r="AH112" s="109"/>
      <c r="AI112" s="109"/>
      <c r="AJ112" s="99"/>
      <c r="AK112" s="99"/>
      <c r="AL112" s="99"/>
      <c r="AM112" s="99"/>
      <c r="AN112" s="8"/>
      <c r="AO112" s="109"/>
      <c r="AP112" s="109"/>
      <c r="AQ112" s="109"/>
      <c r="AR112" s="99"/>
      <c r="AS112" s="99"/>
      <c r="AT112" s="99"/>
      <c r="AU112" s="99"/>
      <c r="AV112" s="8"/>
      <c r="AW112" s="109"/>
      <c r="AX112" s="109"/>
      <c r="AY112" s="109"/>
    </row>
    <row r="113" spans="1:51" s="14" customFormat="1" ht="114.95" customHeight="1" x14ac:dyDescent="0.25">
      <c r="A113" s="49"/>
      <c r="B113" s="49"/>
      <c r="C113" s="49"/>
      <c r="D113" s="49"/>
      <c r="E113" s="49"/>
      <c r="F113" s="52"/>
      <c r="G113" s="52"/>
      <c r="H113" s="49"/>
      <c r="I113" s="49"/>
      <c r="J113" s="12" t="s">
        <v>484</v>
      </c>
      <c r="K113" s="12">
        <v>7</v>
      </c>
      <c r="L113" s="12">
        <v>7</v>
      </c>
      <c r="M113" s="12">
        <v>2023</v>
      </c>
      <c r="N113" s="37">
        <v>30</v>
      </c>
      <c r="O113" s="36">
        <v>1</v>
      </c>
      <c r="P113" s="36">
        <v>2024</v>
      </c>
      <c r="Q113" s="12" t="s">
        <v>412</v>
      </c>
      <c r="R113" s="11" t="s">
        <v>487</v>
      </c>
      <c r="S113" s="11" t="s">
        <v>487</v>
      </c>
      <c r="T113" s="12"/>
      <c r="U113" s="12"/>
      <c r="V113" s="12"/>
      <c r="W113" s="12"/>
      <c r="X113" s="8"/>
      <c r="Y113" s="109"/>
      <c r="Z113" s="109"/>
      <c r="AA113" s="109"/>
      <c r="AB113" s="99"/>
      <c r="AC113" s="99"/>
      <c r="AD113" s="99"/>
      <c r="AE113" s="99"/>
      <c r="AF113" s="8"/>
      <c r="AG113" s="109"/>
      <c r="AH113" s="109"/>
      <c r="AI113" s="109"/>
      <c r="AJ113" s="99"/>
      <c r="AK113" s="99"/>
      <c r="AL113" s="99"/>
      <c r="AM113" s="99"/>
      <c r="AN113" s="8"/>
      <c r="AO113" s="109"/>
      <c r="AP113" s="109"/>
      <c r="AQ113" s="109"/>
      <c r="AR113" s="99"/>
      <c r="AS113" s="99"/>
      <c r="AT113" s="99"/>
      <c r="AU113" s="99"/>
      <c r="AV113" s="8"/>
      <c r="AW113" s="109"/>
      <c r="AX113" s="109"/>
      <c r="AY113" s="109"/>
    </row>
    <row r="114" spans="1:51" s="14" customFormat="1" ht="114.95" customHeight="1" x14ac:dyDescent="0.25">
      <c r="A114" s="50"/>
      <c r="B114" s="50"/>
      <c r="C114" s="50"/>
      <c r="D114" s="50"/>
      <c r="E114" s="50"/>
      <c r="F114" s="53"/>
      <c r="G114" s="53"/>
      <c r="H114" s="50"/>
      <c r="I114" s="50"/>
      <c r="J114" s="12" t="s">
        <v>485</v>
      </c>
      <c r="K114" s="12">
        <v>7</v>
      </c>
      <c r="L114" s="12">
        <v>7</v>
      </c>
      <c r="M114" s="12">
        <v>2023</v>
      </c>
      <c r="N114" s="37">
        <v>30</v>
      </c>
      <c r="O114" s="36">
        <v>6</v>
      </c>
      <c r="P114" s="36">
        <v>2024</v>
      </c>
      <c r="Q114" s="12" t="s">
        <v>412</v>
      </c>
      <c r="R114" s="11" t="s">
        <v>488</v>
      </c>
      <c r="S114" s="11" t="s">
        <v>488</v>
      </c>
      <c r="T114" s="12"/>
      <c r="U114" s="12"/>
      <c r="V114" s="12"/>
      <c r="W114" s="12"/>
      <c r="X114" s="8"/>
      <c r="Y114" s="109"/>
      <c r="Z114" s="109"/>
      <c r="AA114" s="109"/>
      <c r="AB114" s="99"/>
      <c r="AC114" s="99"/>
      <c r="AD114" s="99"/>
      <c r="AE114" s="99"/>
      <c r="AF114" s="8"/>
      <c r="AG114" s="109"/>
      <c r="AH114" s="109"/>
      <c r="AI114" s="109"/>
      <c r="AJ114" s="99"/>
      <c r="AK114" s="99"/>
      <c r="AL114" s="99"/>
      <c r="AM114" s="99"/>
      <c r="AN114" s="8"/>
      <c r="AO114" s="109"/>
      <c r="AP114" s="109"/>
      <c r="AQ114" s="109"/>
      <c r="AR114" s="99"/>
      <c r="AS114" s="99"/>
      <c r="AT114" s="99"/>
      <c r="AU114" s="99"/>
      <c r="AV114" s="8"/>
      <c r="AW114" s="109"/>
      <c r="AX114" s="109"/>
      <c r="AY114" s="109"/>
    </row>
    <row r="115" spans="1:51" s="14" customFormat="1" ht="62.25" customHeight="1" x14ac:dyDescent="0.25">
      <c r="A115" s="48">
        <f>1+A110</f>
        <v>55</v>
      </c>
      <c r="B115" s="48" t="s">
        <v>397</v>
      </c>
      <c r="C115" s="48">
        <v>10</v>
      </c>
      <c r="D115" s="48">
        <v>7</v>
      </c>
      <c r="E115" s="48">
        <v>2023</v>
      </c>
      <c r="F115" s="51" t="s">
        <v>396</v>
      </c>
      <c r="G115" s="51" t="s">
        <v>416</v>
      </c>
      <c r="H115" s="48" t="s">
        <v>398</v>
      </c>
      <c r="I115" s="48" t="s">
        <v>55</v>
      </c>
      <c r="J115" s="12" t="s">
        <v>399</v>
      </c>
      <c r="K115" s="39">
        <v>10</v>
      </c>
      <c r="L115" s="39">
        <v>7</v>
      </c>
      <c r="M115" s="39">
        <v>2023</v>
      </c>
      <c r="N115" s="37">
        <v>31</v>
      </c>
      <c r="O115" s="36">
        <v>12</v>
      </c>
      <c r="P115" s="36">
        <v>2023</v>
      </c>
      <c r="Q115" s="12" t="s">
        <v>403</v>
      </c>
      <c r="R115" s="11" t="s">
        <v>404</v>
      </c>
      <c r="S115" s="11" t="s">
        <v>404</v>
      </c>
      <c r="T115" s="12"/>
      <c r="U115" s="12"/>
      <c r="V115" s="12"/>
      <c r="W115" s="12"/>
      <c r="X115" s="8"/>
      <c r="Y115" s="109"/>
      <c r="Z115" s="109"/>
      <c r="AA115" s="109"/>
      <c r="AB115" s="99"/>
      <c r="AC115" s="99"/>
      <c r="AD115" s="99"/>
      <c r="AE115" s="99"/>
      <c r="AF115" s="8"/>
      <c r="AG115" s="109"/>
      <c r="AH115" s="109"/>
      <c r="AI115" s="109"/>
      <c r="AJ115" s="99"/>
      <c r="AK115" s="99"/>
      <c r="AL115" s="99"/>
      <c r="AM115" s="99"/>
      <c r="AN115" s="8"/>
      <c r="AO115" s="109"/>
      <c r="AP115" s="109"/>
      <c r="AQ115" s="109"/>
      <c r="AR115" s="99"/>
      <c r="AS115" s="99"/>
      <c r="AT115" s="99"/>
      <c r="AU115" s="99"/>
      <c r="AV115" s="8"/>
      <c r="AW115" s="109"/>
      <c r="AX115" s="109"/>
      <c r="AY115" s="109"/>
    </row>
    <row r="116" spans="1:51" s="14" customFormat="1" ht="56.25" customHeight="1" x14ac:dyDescent="0.25">
      <c r="A116" s="49"/>
      <c r="B116" s="49"/>
      <c r="C116" s="49"/>
      <c r="D116" s="49"/>
      <c r="E116" s="49"/>
      <c r="F116" s="52"/>
      <c r="G116" s="52"/>
      <c r="H116" s="49"/>
      <c r="I116" s="49"/>
      <c r="J116" s="12" t="s">
        <v>400</v>
      </c>
      <c r="K116" s="39">
        <v>10</v>
      </c>
      <c r="L116" s="39">
        <v>7</v>
      </c>
      <c r="M116" s="39">
        <v>2023</v>
      </c>
      <c r="N116" s="37">
        <v>31</v>
      </c>
      <c r="O116" s="36">
        <v>12</v>
      </c>
      <c r="P116" s="36">
        <v>2023</v>
      </c>
      <c r="Q116" s="12" t="s">
        <v>403</v>
      </c>
      <c r="R116" s="11" t="s">
        <v>405</v>
      </c>
      <c r="S116" s="11" t="s">
        <v>405</v>
      </c>
      <c r="T116" s="12"/>
      <c r="U116" s="12"/>
      <c r="V116" s="12"/>
      <c r="W116" s="12"/>
      <c r="X116" s="8"/>
      <c r="Y116" s="109"/>
      <c r="Z116" s="109"/>
      <c r="AA116" s="109"/>
      <c r="AB116" s="99"/>
      <c r="AC116" s="99"/>
      <c r="AD116" s="99"/>
      <c r="AE116" s="99"/>
      <c r="AF116" s="8"/>
      <c r="AG116" s="109"/>
      <c r="AH116" s="109"/>
      <c r="AI116" s="109"/>
      <c r="AJ116" s="99"/>
      <c r="AK116" s="99"/>
      <c r="AL116" s="99"/>
      <c r="AM116" s="99"/>
      <c r="AN116" s="8"/>
      <c r="AO116" s="109"/>
      <c r="AP116" s="109"/>
      <c r="AQ116" s="109"/>
      <c r="AR116" s="99"/>
      <c r="AS116" s="99"/>
      <c r="AT116" s="99"/>
      <c r="AU116" s="99"/>
      <c r="AV116" s="8"/>
      <c r="AW116" s="109"/>
      <c r="AX116" s="109"/>
      <c r="AY116" s="109"/>
    </row>
    <row r="117" spans="1:51" s="14" customFormat="1" ht="76.5" customHeight="1" x14ac:dyDescent="0.25">
      <c r="A117" s="49"/>
      <c r="B117" s="49"/>
      <c r="C117" s="49"/>
      <c r="D117" s="49"/>
      <c r="E117" s="49"/>
      <c r="F117" s="52"/>
      <c r="G117" s="52"/>
      <c r="H117" s="49"/>
      <c r="I117" s="49"/>
      <c r="J117" s="12" t="s">
        <v>401</v>
      </c>
      <c r="K117" s="39">
        <v>10</v>
      </c>
      <c r="L117" s="39">
        <v>7</v>
      </c>
      <c r="M117" s="39">
        <v>2023</v>
      </c>
      <c r="N117" s="37">
        <v>31</v>
      </c>
      <c r="O117" s="36">
        <v>12</v>
      </c>
      <c r="P117" s="36">
        <v>2023</v>
      </c>
      <c r="Q117" s="12" t="s">
        <v>403</v>
      </c>
      <c r="R117" s="11" t="s">
        <v>406</v>
      </c>
      <c r="S117" s="11" t="s">
        <v>406</v>
      </c>
      <c r="T117" s="12"/>
      <c r="U117" s="12"/>
      <c r="V117" s="12"/>
      <c r="W117" s="12"/>
      <c r="X117" s="8"/>
      <c r="Y117" s="109"/>
      <c r="Z117" s="109"/>
      <c r="AA117" s="109"/>
      <c r="AB117" s="99"/>
      <c r="AC117" s="99"/>
      <c r="AD117" s="99"/>
      <c r="AE117" s="99"/>
      <c r="AF117" s="8"/>
      <c r="AG117" s="109"/>
      <c r="AH117" s="109"/>
      <c r="AI117" s="109"/>
      <c r="AJ117" s="99"/>
      <c r="AK117" s="99"/>
      <c r="AL117" s="99"/>
      <c r="AM117" s="99"/>
      <c r="AN117" s="8"/>
      <c r="AO117" s="109"/>
      <c r="AP117" s="109"/>
      <c r="AQ117" s="109"/>
      <c r="AR117" s="99"/>
      <c r="AS117" s="99"/>
      <c r="AT117" s="99"/>
      <c r="AU117" s="99"/>
      <c r="AV117" s="8"/>
      <c r="AW117" s="109"/>
      <c r="AX117" s="109"/>
      <c r="AY117" s="109"/>
    </row>
    <row r="118" spans="1:51" s="14" customFormat="1" ht="73.5" customHeight="1" x14ac:dyDescent="0.25">
      <c r="A118" s="50"/>
      <c r="B118" s="50"/>
      <c r="C118" s="50"/>
      <c r="D118" s="50"/>
      <c r="E118" s="50"/>
      <c r="F118" s="53"/>
      <c r="G118" s="53"/>
      <c r="H118" s="50"/>
      <c r="I118" s="50"/>
      <c r="J118" s="12" t="s">
        <v>402</v>
      </c>
      <c r="K118" s="39">
        <v>10</v>
      </c>
      <c r="L118" s="39">
        <v>7</v>
      </c>
      <c r="M118" s="39">
        <v>2023</v>
      </c>
      <c r="N118" s="37">
        <v>31</v>
      </c>
      <c r="O118" s="36">
        <v>12</v>
      </c>
      <c r="P118" s="36">
        <v>2023</v>
      </c>
      <c r="Q118" s="12" t="s">
        <v>403</v>
      </c>
      <c r="R118" s="11" t="s">
        <v>496</v>
      </c>
      <c r="S118" s="11" t="s">
        <v>496</v>
      </c>
      <c r="T118" s="12"/>
      <c r="U118" s="12"/>
      <c r="V118" s="12"/>
      <c r="W118" s="12"/>
      <c r="X118" s="8"/>
      <c r="Y118" s="109"/>
      <c r="Z118" s="109"/>
      <c r="AA118" s="109"/>
      <c r="AB118" s="99"/>
      <c r="AC118" s="99"/>
      <c r="AD118" s="99"/>
      <c r="AE118" s="99"/>
      <c r="AF118" s="8"/>
      <c r="AG118" s="109"/>
      <c r="AH118" s="109"/>
      <c r="AI118" s="109"/>
      <c r="AJ118" s="99"/>
      <c r="AK118" s="99"/>
      <c r="AL118" s="99"/>
      <c r="AM118" s="99"/>
      <c r="AN118" s="8"/>
      <c r="AO118" s="109"/>
      <c r="AP118" s="109"/>
      <c r="AQ118" s="109"/>
      <c r="AR118" s="99"/>
      <c r="AS118" s="99"/>
      <c r="AT118" s="99"/>
      <c r="AU118" s="99"/>
      <c r="AV118" s="8"/>
      <c r="AW118" s="109"/>
      <c r="AX118" s="109"/>
      <c r="AY118" s="109"/>
    </row>
    <row r="119" spans="1:51" s="14" customFormat="1" ht="114.95" customHeight="1" x14ac:dyDescent="0.25">
      <c r="A119" s="48">
        <f>1+A115</f>
        <v>56</v>
      </c>
      <c r="B119" s="48" t="s">
        <v>408</v>
      </c>
      <c r="C119" s="48">
        <v>10</v>
      </c>
      <c r="D119" s="48">
        <v>7</v>
      </c>
      <c r="E119" s="48">
        <v>2023</v>
      </c>
      <c r="F119" s="51" t="s">
        <v>396</v>
      </c>
      <c r="G119" s="51" t="s">
        <v>416</v>
      </c>
      <c r="H119" s="48" t="s">
        <v>407</v>
      </c>
      <c r="I119" s="48" t="s">
        <v>409</v>
      </c>
      <c r="J119" s="12" t="s">
        <v>410</v>
      </c>
      <c r="K119" s="39">
        <v>10</v>
      </c>
      <c r="L119" s="39">
        <v>7</v>
      </c>
      <c r="M119" s="39">
        <v>2023</v>
      </c>
      <c r="N119" s="37">
        <v>4</v>
      </c>
      <c r="O119" s="36">
        <v>8</v>
      </c>
      <c r="P119" s="36">
        <v>2023</v>
      </c>
      <c r="Q119" s="12" t="s">
        <v>412</v>
      </c>
      <c r="R119" s="11" t="s">
        <v>413</v>
      </c>
      <c r="S119" s="11" t="s">
        <v>413</v>
      </c>
      <c r="T119" s="12"/>
      <c r="U119" s="12"/>
      <c r="V119" s="12"/>
      <c r="W119" s="12"/>
      <c r="X119" s="8"/>
      <c r="Y119" s="109"/>
      <c r="Z119" s="109"/>
      <c r="AA119" s="109"/>
      <c r="AB119" s="99"/>
      <c r="AC119" s="99"/>
      <c r="AD119" s="99"/>
      <c r="AE119" s="99"/>
      <c r="AF119" s="8"/>
      <c r="AG119" s="109"/>
      <c r="AH119" s="109"/>
      <c r="AI119" s="109"/>
      <c r="AJ119" s="99"/>
      <c r="AK119" s="99"/>
      <c r="AL119" s="99"/>
      <c r="AM119" s="99"/>
      <c r="AN119" s="8"/>
      <c r="AO119" s="109"/>
      <c r="AP119" s="109"/>
      <c r="AQ119" s="109"/>
      <c r="AR119" s="99"/>
      <c r="AS119" s="99"/>
      <c r="AT119" s="99"/>
      <c r="AU119" s="99"/>
      <c r="AV119" s="8"/>
      <c r="AW119" s="109"/>
      <c r="AX119" s="109"/>
      <c r="AY119" s="109"/>
    </row>
    <row r="120" spans="1:51" s="14" customFormat="1" ht="84.75" customHeight="1" x14ac:dyDescent="0.25">
      <c r="A120" s="49"/>
      <c r="B120" s="49"/>
      <c r="C120" s="49"/>
      <c r="D120" s="49"/>
      <c r="E120" s="49"/>
      <c r="F120" s="52"/>
      <c r="G120" s="52"/>
      <c r="H120" s="49"/>
      <c r="I120" s="49"/>
      <c r="J120" s="12" t="s">
        <v>498</v>
      </c>
      <c r="K120" s="39">
        <v>10</v>
      </c>
      <c r="L120" s="39">
        <v>7</v>
      </c>
      <c r="M120" s="39">
        <v>2023</v>
      </c>
      <c r="N120" s="37">
        <v>8</v>
      </c>
      <c r="O120" s="36">
        <v>8</v>
      </c>
      <c r="P120" s="36">
        <v>2023</v>
      </c>
      <c r="Q120" s="12" t="s">
        <v>412</v>
      </c>
      <c r="R120" s="11" t="s">
        <v>414</v>
      </c>
      <c r="S120" s="11" t="s">
        <v>414</v>
      </c>
      <c r="T120" s="12"/>
      <c r="U120" s="12"/>
      <c r="V120" s="12"/>
      <c r="W120" s="12"/>
      <c r="X120" s="8"/>
      <c r="Y120" s="109"/>
      <c r="Z120" s="109"/>
      <c r="AA120" s="109"/>
      <c r="AB120" s="99"/>
      <c r="AC120" s="99"/>
      <c r="AD120" s="99"/>
      <c r="AE120" s="99"/>
      <c r="AF120" s="8"/>
      <c r="AG120" s="109"/>
      <c r="AH120" s="109"/>
      <c r="AI120" s="109"/>
      <c r="AJ120" s="99"/>
      <c r="AK120" s="99"/>
      <c r="AL120" s="99"/>
      <c r="AM120" s="99"/>
      <c r="AN120" s="8"/>
      <c r="AO120" s="109"/>
      <c r="AP120" s="109"/>
      <c r="AQ120" s="109"/>
      <c r="AR120" s="99"/>
      <c r="AS120" s="99"/>
      <c r="AT120" s="99"/>
      <c r="AU120" s="99"/>
      <c r="AV120" s="8"/>
      <c r="AW120" s="109"/>
      <c r="AX120" s="109"/>
      <c r="AY120" s="109"/>
    </row>
    <row r="121" spans="1:51" s="14" customFormat="1" ht="84.75" customHeight="1" x14ac:dyDescent="0.25">
      <c r="A121" s="50"/>
      <c r="B121" s="50"/>
      <c r="C121" s="50"/>
      <c r="D121" s="50"/>
      <c r="E121" s="50"/>
      <c r="F121" s="53"/>
      <c r="G121" s="53"/>
      <c r="H121" s="50"/>
      <c r="I121" s="50"/>
      <c r="J121" s="12" t="s">
        <v>411</v>
      </c>
      <c r="K121" s="39">
        <v>10</v>
      </c>
      <c r="L121" s="39">
        <v>7</v>
      </c>
      <c r="M121" s="39">
        <v>2023</v>
      </c>
      <c r="N121" s="37">
        <v>10</v>
      </c>
      <c r="O121" s="36">
        <v>8</v>
      </c>
      <c r="P121" s="36">
        <v>2023</v>
      </c>
      <c r="Q121" s="12" t="s">
        <v>412</v>
      </c>
      <c r="R121" s="11" t="s">
        <v>415</v>
      </c>
      <c r="S121" s="11" t="s">
        <v>415</v>
      </c>
      <c r="T121" s="12"/>
      <c r="U121" s="12"/>
      <c r="V121" s="12"/>
      <c r="W121" s="12"/>
      <c r="X121" s="8"/>
      <c r="Y121" s="109"/>
      <c r="Z121" s="109"/>
      <c r="AA121" s="109"/>
      <c r="AB121" s="99"/>
      <c r="AC121" s="99"/>
      <c r="AD121" s="99"/>
      <c r="AE121" s="99"/>
      <c r="AF121" s="8"/>
      <c r="AG121" s="109"/>
      <c r="AH121" s="109"/>
      <c r="AI121" s="109"/>
      <c r="AJ121" s="99"/>
      <c r="AK121" s="99"/>
      <c r="AL121" s="99"/>
      <c r="AM121" s="99"/>
      <c r="AN121" s="8"/>
      <c r="AO121" s="109"/>
      <c r="AP121" s="109"/>
      <c r="AQ121" s="109"/>
      <c r="AR121" s="99"/>
      <c r="AS121" s="99"/>
      <c r="AT121" s="99"/>
      <c r="AU121" s="99"/>
      <c r="AV121" s="8"/>
      <c r="AW121" s="109"/>
      <c r="AX121" s="109"/>
      <c r="AY121" s="109"/>
    </row>
    <row r="122" spans="1:51" s="14" customFormat="1" ht="114.95" customHeight="1" x14ac:dyDescent="0.25">
      <c r="A122" s="39"/>
      <c r="B122" s="39"/>
      <c r="C122" s="39"/>
      <c r="D122" s="39"/>
      <c r="E122" s="39"/>
      <c r="F122" s="41"/>
      <c r="G122" s="41"/>
      <c r="H122" s="39"/>
      <c r="I122" s="39"/>
      <c r="J122" s="12"/>
      <c r="K122" s="12"/>
      <c r="L122" s="12"/>
      <c r="M122" s="12"/>
      <c r="N122" s="37"/>
      <c r="O122" s="36"/>
      <c r="P122" s="36"/>
      <c r="Q122" s="12"/>
      <c r="R122" s="11"/>
      <c r="S122" s="12"/>
      <c r="T122" s="12"/>
      <c r="U122" s="12"/>
      <c r="V122" s="12"/>
      <c r="W122" s="12"/>
      <c r="X122" s="8"/>
      <c r="Y122" s="109"/>
      <c r="Z122" s="109"/>
      <c r="AA122" s="109"/>
      <c r="AB122" s="99"/>
      <c r="AC122" s="99"/>
      <c r="AD122" s="99"/>
      <c r="AE122" s="99"/>
      <c r="AF122" s="8"/>
      <c r="AG122" s="109"/>
      <c r="AH122" s="109"/>
      <c r="AI122" s="109"/>
      <c r="AJ122" s="99"/>
      <c r="AK122" s="99"/>
      <c r="AL122" s="99"/>
      <c r="AM122" s="99"/>
      <c r="AN122" s="8"/>
      <c r="AO122" s="109"/>
      <c r="AP122" s="109"/>
      <c r="AQ122" s="109"/>
      <c r="AR122" s="99"/>
      <c r="AS122" s="99"/>
      <c r="AT122" s="99"/>
      <c r="AU122" s="99"/>
      <c r="AV122" s="8"/>
      <c r="AW122" s="109"/>
      <c r="AX122" s="109"/>
      <c r="AY122" s="109"/>
    </row>
    <row r="123" spans="1:51" s="14" customFormat="1" ht="114.95" customHeight="1" x14ac:dyDescent="0.25">
      <c r="A123" s="39"/>
      <c r="B123" s="39"/>
      <c r="C123" s="39"/>
      <c r="D123" s="39"/>
      <c r="E123" s="39"/>
      <c r="F123" s="41"/>
      <c r="G123" s="41"/>
      <c r="H123" s="39"/>
      <c r="I123" s="39"/>
      <c r="J123" s="12"/>
      <c r="K123" s="12"/>
      <c r="L123" s="12"/>
      <c r="M123" s="12"/>
      <c r="N123" s="37"/>
      <c r="O123" s="36"/>
      <c r="P123" s="36"/>
      <c r="Q123" s="12"/>
      <c r="R123" s="11"/>
      <c r="S123" s="12"/>
      <c r="T123" s="12"/>
      <c r="U123" s="12"/>
      <c r="V123" s="12"/>
      <c r="W123" s="12"/>
      <c r="X123" s="8"/>
      <c r="Y123" s="109"/>
      <c r="Z123" s="109"/>
      <c r="AA123" s="109"/>
      <c r="AB123" s="99"/>
      <c r="AC123" s="99"/>
      <c r="AD123" s="99"/>
      <c r="AE123" s="99"/>
      <c r="AF123" s="8"/>
      <c r="AG123" s="109"/>
      <c r="AH123" s="109"/>
      <c r="AI123" s="109"/>
      <c r="AJ123" s="99"/>
      <c r="AK123" s="99"/>
      <c r="AL123" s="99"/>
      <c r="AM123" s="99"/>
      <c r="AN123" s="8"/>
      <c r="AO123" s="109"/>
      <c r="AP123" s="109"/>
      <c r="AQ123" s="109"/>
      <c r="AR123" s="99"/>
      <c r="AS123" s="99"/>
      <c r="AT123" s="99"/>
      <c r="AU123" s="99"/>
      <c r="AV123" s="8"/>
      <c r="AW123" s="109"/>
      <c r="AX123" s="109"/>
      <c r="AY123" s="109"/>
    </row>
    <row r="124" spans="1:51" s="14" customFormat="1" x14ac:dyDescent="0.25">
      <c r="A124" s="12"/>
      <c r="B124" s="12"/>
      <c r="C124" s="12"/>
      <c r="D124" s="12"/>
      <c r="E124" s="12"/>
      <c r="F124" s="13"/>
      <c r="G124" s="13"/>
      <c r="H124" s="12"/>
      <c r="I124" s="12"/>
      <c r="J124" s="12"/>
      <c r="K124" s="12"/>
      <c r="L124" s="12"/>
      <c r="M124" s="12"/>
      <c r="N124" s="12"/>
      <c r="O124" s="12"/>
      <c r="P124" s="12"/>
      <c r="Q124" s="12"/>
      <c r="R124" s="11"/>
      <c r="S124" s="12"/>
      <c r="T124" s="99" t="s">
        <v>52</v>
      </c>
      <c r="U124" s="99"/>
      <c r="V124" s="99"/>
      <c r="W124" s="99"/>
      <c r="X124" s="8">
        <f>AVERAGE(X7:X102)</f>
        <v>0.49075490196078436</v>
      </c>
      <c r="Y124" s="109"/>
      <c r="Z124" s="109"/>
      <c r="AA124" s="109"/>
      <c r="AB124" s="99" t="s">
        <v>52</v>
      </c>
      <c r="AC124" s="99"/>
      <c r="AD124" s="99"/>
      <c r="AE124" s="99"/>
      <c r="AF124" s="8" t="e">
        <f>AVERAGE(AF7:AF102)</f>
        <v>#DIV/0!</v>
      </c>
      <c r="AG124" s="109"/>
      <c r="AH124" s="109"/>
      <c r="AI124" s="109"/>
      <c r="AJ124" s="99" t="s">
        <v>52</v>
      </c>
      <c r="AK124" s="99"/>
      <c r="AL124" s="99"/>
      <c r="AM124" s="99"/>
      <c r="AN124" s="8" t="e">
        <f>AVERAGE(AN7:AN102)</f>
        <v>#DIV/0!</v>
      </c>
      <c r="AO124" s="109"/>
      <c r="AP124" s="109"/>
      <c r="AQ124" s="109"/>
      <c r="AR124" s="99" t="s">
        <v>52</v>
      </c>
      <c r="AS124" s="99"/>
      <c r="AT124" s="99"/>
      <c r="AU124" s="99"/>
      <c r="AV124" s="8" t="e">
        <f>AVERAGE(AV7:AV102)</f>
        <v>#DIV/0!</v>
      </c>
      <c r="AW124" s="109"/>
      <c r="AX124" s="109"/>
      <c r="AY124" s="109"/>
    </row>
    <row r="125" spans="1:51" s="14" customFormat="1" x14ac:dyDescent="0.25">
      <c r="A125" s="90"/>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2"/>
    </row>
    <row r="126" spans="1:51" s="98" customFormat="1" x14ac:dyDescent="0.25">
      <c r="F126" s="113"/>
      <c r="H126" s="113"/>
      <c r="I126" s="114"/>
      <c r="J126" s="114"/>
      <c r="X126" s="10"/>
      <c r="Y126" s="115"/>
      <c r="Z126" s="115"/>
      <c r="AA126" s="115"/>
    </row>
    <row r="127" spans="1:51" s="98" customFormat="1" x14ac:dyDescent="0.25">
      <c r="C127" s="116" t="s">
        <v>13</v>
      </c>
      <c r="D127" s="116"/>
      <c r="E127" s="116"/>
      <c r="F127" s="116"/>
      <c r="G127" s="116"/>
      <c r="H127" s="116"/>
      <c r="I127" s="116"/>
      <c r="J127" s="116"/>
      <c r="K127" s="117" t="s">
        <v>14</v>
      </c>
      <c r="L127" s="115"/>
      <c r="M127" s="118"/>
      <c r="Q127" s="117" t="s">
        <v>15</v>
      </c>
      <c r="R127" s="115"/>
      <c r="S127" s="115"/>
      <c r="T127" s="115"/>
      <c r="U127" s="115"/>
      <c r="V127" s="115"/>
      <c r="W127" s="115"/>
      <c r="X127" s="118"/>
      <c r="Y127" s="117" t="s">
        <v>14</v>
      </c>
      <c r="Z127" s="115"/>
      <c r="AA127" s="118"/>
    </row>
    <row r="128" spans="1:51" s="98" customFormat="1" x14ac:dyDescent="0.25">
      <c r="C128" s="109" t="s">
        <v>179</v>
      </c>
      <c r="D128" s="116"/>
      <c r="E128" s="116"/>
      <c r="F128" s="116"/>
      <c r="G128" s="116"/>
      <c r="H128" s="116"/>
      <c r="I128" s="116"/>
      <c r="J128" s="116"/>
      <c r="K128" s="119">
        <v>14</v>
      </c>
      <c r="L128" s="119">
        <v>7</v>
      </c>
      <c r="M128" s="119">
        <v>2023</v>
      </c>
      <c r="Q128" s="90" t="s">
        <v>190</v>
      </c>
      <c r="R128" s="91"/>
      <c r="S128" s="91"/>
      <c r="T128" s="91"/>
      <c r="U128" s="91"/>
      <c r="V128" s="91"/>
      <c r="W128" s="91"/>
      <c r="X128" s="92"/>
      <c r="Y128" s="119">
        <v>14</v>
      </c>
      <c r="Z128" s="119">
        <v>7</v>
      </c>
      <c r="AA128" s="119">
        <v>2023</v>
      </c>
    </row>
  </sheetData>
  <mergeCells count="802">
    <mergeCell ref="Y17:AA17"/>
    <mergeCell ref="AG17:AI17"/>
    <mergeCell ref="AO17:AQ17"/>
    <mergeCell ref="AW17:AY17"/>
    <mergeCell ref="A15:A18"/>
    <mergeCell ref="B15:B18"/>
    <mergeCell ref="C15:C18"/>
    <mergeCell ref="D15:D18"/>
    <mergeCell ref="E15:E18"/>
    <mergeCell ref="F15:F18"/>
    <mergeCell ref="G15:G18"/>
    <mergeCell ref="H15:H18"/>
    <mergeCell ref="I15:I18"/>
    <mergeCell ref="Y15:AA15"/>
    <mergeCell ref="AG15:AI15"/>
    <mergeCell ref="AO15:AQ15"/>
    <mergeCell ref="AW15:AY15"/>
    <mergeCell ref="Y20:AA20"/>
    <mergeCell ref="AG20:AI20"/>
    <mergeCell ref="AO20:AQ20"/>
    <mergeCell ref="AW20:AY20"/>
    <mergeCell ref="Y21:AA21"/>
    <mergeCell ref="AG21:AI21"/>
    <mergeCell ref="AO21:AQ21"/>
    <mergeCell ref="AW21:AY21"/>
    <mergeCell ref="Y18:AA18"/>
    <mergeCell ref="AG18:AI18"/>
    <mergeCell ref="AO18:AQ18"/>
    <mergeCell ref="AW18:AY18"/>
    <mergeCell ref="Y16:AA16"/>
    <mergeCell ref="AG16:AI16"/>
    <mergeCell ref="AO16:AQ16"/>
    <mergeCell ref="AW16:AY16"/>
    <mergeCell ref="Y22:AA22"/>
    <mergeCell ref="AG22:AI22"/>
    <mergeCell ref="AO22:AQ22"/>
    <mergeCell ref="AW22:AY22"/>
    <mergeCell ref="A91:A96"/>
    <mergeCell ref="B91:B96"/>
    <mergeCell ref="C91:C96"/>
    <mergeCell ref="D91:D96"/>
    <mergeCell ref="E91:E96"/>
    <mergeCell ref="F91:F96"/>
    <mergeCell ref="G91:G96"/>
    <mergeCell ref="H91:H96"/>
    <mergeCell ref="I91:I96"/>
    <mergeCell ref="A86:A90"/>
    <mergeCell ref="B86:B90"/>
    <mergeCell ref="C86:C90"/>
    <mergeCell ref="D86:D90"/>
    <mergeCell ref="E86:E90"/>
    <mergeCell ref="F86:F90"/>
    <mergeCell ref="G86:G90"/>
    <mergeCell ref="H86:H90"/>
    <mergeCell ref="I86:I90"/>
    <mergeCell ref="Y89:AA89"/>
    <mergeCell ref="AG89:AI89"/>
    <mergeCell ref="AO89:AQ89"/>
    <mergeCell ref="AW89:AY89"/>
    <mergeCell ref="Y90:AA90"/>
    <mergeCell ref="AG90:AI90"/>
    <mergeCell ref="AO90:AQ90"/>
    <mergeCell ref="AW90:AY90"/>
    <mergeCell ref="Y91:AA91"/>
    <mergeCell ref="AG91:AI91"/>
    <mergeCell ref="AO91:AQ91"/>
    <mergeCell ref="AW91:AY91"/>
    <mergeCell ref="AO86:AQ86"/>
    <mergeCell ref="AW86:AY86"/>
    <mergeCell ref="Y87:AA87"/>
    <mergeCell ref="AG87:AI87"/>
    <mergeCell ref="AO87:AQ87"/>
    <mergeCell ref="AW87:AY87"/>
    <mergeCell ref="Y88:AA88"/>
    <mergeCell ref="AG88:AI88"/>
    <mergeCell ref="AO88:AQ88"/>
    <mergeCell ref="AW88:AY88"/>
    <mergeCell ref="Y96:AA96"/>
    <mergeCell ref="AG96:AI96"/>
    <mergeCell ref="AO96:AQ96"/>
    <mergeCell ref="AW96:AY96"/>
    <mergeCell ref="Y94:AA94"/>
    <mergeCell ref="AG94:AI94"/>
    <mergeCell ref="AO94:AQ94"/>
    <mergeCell ref="AW94:AY94"/>
    <mergeCell ref="Y95:AA95"/>
    <mergeCell ref="AG95:AI95"/>
    <mergeCell ref="AO95:AQ95"/>
    <mergeCell ref="AW95:AY95"/>
    <mergeCell ref="Y92:AA92"/>
    <mergeCell ref="Y48:AA48"/>
    <mergeCell ref="AG48:AI48"/>
    <mergeCell ref="AO48:AQ48"/>
    <mergeCell ref="AW48:AY48"/>
    <mergeCell ref="B45:B47"/>
    <mergeCell ref="A45:A47"/>
    <mergeCell ref="C45:C47"/>
    <mergeCell ref="D45:D47"/>
    <mergeCell ref="E45:E47"/>
    <mergeCell ref="F45:F47"/>
    <mergeCell ref="G45:G47"/>
    <mergeCell ref="H45:H47"/>
    <mergeCell ref="I45:I47"/>
    <mergeCell ref="A48:A50"/>
    <mergeCell ref="B48:B50"/>
    <mergeCell ref="C48:C50"/>
    <mergeCell ref="D48:D50"/>
    <mergeCell ref="E48:E50"/>
    <mergeCell ref="F48:F50"/>
    <mergeCell ref="G48:G50"/>
    <mergeCell ref="H48:H50"/>
    <mergeCell ref="I48:I50"/>
    <mergeCell ref="A76:A77"/>
    <mergeCell ref="A40:A44"/>
    <mergeCell ref="B40:B44"/>
    <mergeCell ref="H40:H44"/>
    <mergeCell ref="I40:I44"/>
    <mergeCell ref="C40:C44"/>
    <mergeCell ref="D40:D44"/>
    <mergeCell ref="E40:E44"/>
    <mergeCell ref="F40:F44"/>
    <mergeCell ref="G40:G44"/>
    <mergeCell ref="Y103:AA103"/>
    <mergeCell ref="AB103:AE103"/>
    <mergeCell ref="AG103:AI103"/>
    <mergeCell ref="AJ103:AM103"/>
    <mergeCell ref="AO103:AQ103"/>
    <mergeCell ref="AR103:AU103"/>
    <mergeCell ref="AW103:AY103"/>
    <mergeCell ref="A102:A103"/>
    <mergeCell ref="B102:B103"/>
    <mergeCell ref="C102:C103"/>
    <mergeCell ref="D102:D103"/>
    <mergeCell ref="E102:E103"/>
    <mergeCell ref="F102:F103"/>
    <mergeCell ref="G102:G103"/>
    <mergeCell ref="H102:H103"/>
    <mergeCell ref="I102:I103"/>
    <mergeCell ref="B76:B77"/>
    <mergeCell ref="C76:C77"/>
    <mergeCell ref="D76:D77"/>
    <mergeCell ref="E76:E77"/>
    <mergeCell ref="F76:F77"/>
    <mergeCell ref="G76:G77"/>
    <mergeCell ref="H76:H77"/>
    <mergeCell ref="I76:I77"/>
    <mergeCell ref="A99:A101"/>
    <mergeCell ref="B99:B101"/>
    <mergeCell ref="C99:C101"/>
    <mergeCell ref="D99:D101"/>
    <mergeCell ref="E99:E101"/>
    <mergeCell ref="F99:F101"/>
    <mergeCell ref="G99:G101"/>
    <mergeCell ref="H99:H101"/>
    <mergeCell ref="I99:I101"/>
    <mergeCell ref="A83:A84"/>
    <mergeCell ref="B83:B84"/>
    <mergeCell ref="C83:C84"/>
    <mergeCell ref="D83:D84"/>
    <mergeCell ref="E83:E84"/>
    <mergeCell ref="F83:F84"/>
    <mergeCell ref="A81:A82"/>
    <mergeCell ref="AW13:AY13"/>
    <mergeCell ref="Y14:AA14"/>
    <mergeCell ref="AG14:AI14"/>
    <mergeCell ref="AO14:AQ14"/>
    <mergeCell ref="AW14:AY14"/>
    <mergeCell ref="A13:A14"/>
    <mergeCell ref="B13:B14"/>
    <mergeCell ref="C13:C14"/>
    <mergeCell ref="D13:D14"/>
    <mergeCell ref="E13:E14"/>
    <mergeCell ref="F13:F14"/>
    <mergeCell ref="G13:G14"/>
    <mergeCell ref="H13:H14"/>
    <mergeCell ref="I13:I14"/>
    <mergeCell ref="AW10:AY10"/>
    <mergeCell ref="Y11:AA11"/>
    <mergeCell ref="AG11:AI11"/>
    <mergeCell ref="AO11:AQ11"/>
    <mergeCell ref="AW11:AY11"/>
    <mergeCell ref="A10:A12"/>
    <mergeCell ref="B10:B12"/>
    <mergeCell ref="C10:C12"/>
    <mergeCell ref="D10:D12"/>
    <mergeCell ref="E10:E12"/>
    <mergeCell ref="F10:F12"/>
    <mergeCell ref="G10:G12"/>
    <mergeCell ref="H10:H12"/>
    <mergeCell ref="I10:I12"/>
    <mergeCell ref="J11:J12"/>
    <mergeCell ref="K11:K12"/>
    <mergeCell ref="L11:L12"/>
    <mergeCell ref="M11:M12"/>
    <mergeCell ref="N11:N12"/>
    <mergeCell ref="O11:O12"/>
    <mergeCell ref="P11:P12"/>
    <mergeCell ref="Q11:Q12"/>
    <mergeCell ref="B81:B82"/>
    <mergeCell ref="C81:C82"/>
    <mergeCell ref="D81:D82"/>
    <mergeCell ref="E81:E82"/>
    <mergeCell ref="F81:F82"/>
    <mergeCell ref="C52:C53"/>
    <mergeCell ref="B52:B53"/>
    <mergeCell ref="AW54:AY54"/>
    <mergeCell ref="A56:A57"/>
    <mergeCell ref="AW61:AY61"/>
    <mergeCell ref="AG60:AI60"/>
    <mergeCell ref="Y58:AA58"/>
    <mergeCell ref="AO58:AQ58"/>
    <mergeCell ref="Y56:AA56"/>
    <mergeCell ref="AG56:AI56"/>
    <mergeCell ref="AO56:AQ56"/>
    <mergeCell ref="AW56:AY56"/>
    <mergeCell ref="Y57:AA57"/>
    <mergeCell ref="AG57:AI57"/>
    <mergeCell ref="AO57:AQ57"/>
    <mergeCell ref="AW57:AY57"/>
    <mergeCell ref="AW55:AY55"/>
    <mergeCell ref="B56:B57"/>
    <mergeCell ref="C56:C57"/>
    <mergeCell ref="D56:D57"/>
    <mergeCell ref="E56:E57"/>
    <mergeCell ref="F56:F57"/>
    <mergeCell ref="G56:G57"/>
    <mergeCell ref="H56:H57"/>
    <mergeCell ref="C78:C79"/>
    <mergeCell ref="D78:D79"/>
    <mergeCell ref="E78:E79"/>
    <mergeCell ref="F78:F79"/>
    <mergeCell ref="G78:G79"/>
    <mergeCell ref="C63:C66"/>
    <mergeCell ref="D63:D66"/>
    <mergeCell ref="E63:E66"/>
    <mergeCell ref="F63:F66"/>
    <mergeCell ref="G63:G66"/>
    <mergeCell ref="H63:H66"/>
    <mergeCell ref="D59:D61"/>
    <mergeCell ref="C59:C61"/>
    <mergeCell ref="G83:G84"/>
    <mergeCell ref="H83:H84"/>
    <mergeCell ref="I83:I84"/>
    <mergeCell ref="Y83:AA83"/>
    <mergeCell ref="Y84:AA84"/>
    <mergeCell ref="Y85:AA85"/>
    <mergeCell ref="AG85:AI85"/>
    <mergeCell ref="AO85:AQ85"/>
    <mergeCell ref="AW85:AY85"/>
    <mergeCell ref="AG83:AI83"/>
    <mergeCell ref="AO83:AQ83"/>
    <mergeCell ref="AW83:AY83"/>
    <mergeCell ref="AG84:AI84"/>
    <mergeCell ref="AO84:AQ84"/>
    <mergeCell ref="AW84:AY84"/>
    <mergeCell ref="Y30:AA30"/>
    <mergeCell ref="AG30:AI30"/>
    <mergeCell ref="AO30:AQ30"/>
    <mergeCell ref="AW30:AY30"/>
    <mergeCell ref="Y38:AA38"/>
    <mergeCell ref="AW31:AY31"/>
    <mergeCell ref="AW81:AY81"/>
    <mergeCell ref="G81:G82"/>
    <mergeCell ref="H81:H82"/>
    <mergeCell ref="I81:I82"/>
    <mergeCell ref="AW80:AY80"/>
    <mergeCell ref="I63:I66"/>
    <mergeCell ref="AG68:AI68"/>
    <mergeCell ref="AO68:AQ68"/>
    <mergeCell ref="AG63:AI63"/>
    <mergeCell ref="AG62:AI62"/>
    <mergeCell ref="AO62:AQ62"/>
    <mergeCell ref="AG61:AI61"/>
    <mergeCell ref="AO65:AQ65"/>
    <mergeCell ref="AO63:AQ63"/>
    <mergeCell ref="AO61:AQ61"/>
    <mergeCell ref="AW35:AY35"/>
    <mergeCell ref="Y34:AA34"/>
    <mergeCell ref="AG34:AI34"/>
    <mergeCell ref="Q128:X128"/>
    <mergeCell ref="C127:J127"/>
    <mergeCell ref="AO7:AQ7"/>
    <mergeCell ref="AO8:AQ8"/>
    <mergeCell ref="AO124:AQ124"/>
    <mergeCell ref="C128:J128"/>
    <mergeCell ref="Y124:AA124"/>
    <mergeCell ref="K127:M127"/>
    <mergeCell ref="Y26:AA26"/>
    <mergeCell ref="G25:G26"/>
    <mergeCell ref="Y27:AA27"/>
    <mergeCell ref="F25:F26"/>
    <mergeCell ref="Y28:AA28"/>
    <mergeCell ref="AG29:AI29"/>
    <mergeCell ref="AG26:AI26"/>
    <mergeCell ref="AO27:AQ27"/>
    <mergeCell ref="Y25:AA25"/>
    <mergeCell ref="AG28:AI28"/>
    <mergeCell ref="AG25:AI25"/>
    <mergeCell ref="Y29:AA29"/>
    <mergeCell ref="Y19:AA19"/>
    <mergeCell ref="AG19:AI19"/>
    <mergeCell ref="AO19:AQ19"/>
    <mergeCell ref="C25:C26"/>
    <mergeCell ref="A125:AA125"/>
    <mergeCell ref="H5:H6"/>
    <mergeCell ref="K5:M5"/>
    <mergeCell ref="S5:S6"/>
    <mergeCell ref="Y8:AA8"/>
    <mergeCell ref="B5:B6"/>
    <mergeCell ref="G5:G6"/>
    <mergeCell ref="U5:AA5"/>
    <mergeCell ref="R5:R6"/>
    <mergeCell ref="Y6:AA6"/>
    <mergeCell ref="Y7:AA7"/>
    <mergeCell ref="N5:P5"/>
    <mergeCell ref="Q5:Q6"/>
    <mergeCell ref="A25:A26"/>
    <mergeCell ref="B25:B26"/>
    <mergeCell ref="Y23:AA23"/>
    <mergeCell ref="A52:A53"/>
    <mergeCell ref="A78:A79"/>
    <mergeCell ref="B78:B79"/>
    <mergeCell ref="Y61:AA61"/>
    <mergeCell ref="Y68:AA68"/>
    <mergeCell ref="Y51:AA51"/>
    <mergeCell ref="D25:D26"/>
    <mergeCell ref="E25:E26"/>
    <mergeCell ref="Y127:AA127"/>
    <mergeCell ref="Q127:X127"/>
    <mergeCell ref="T124:W124"/>
    <mergeCell ref="I126:J126"/>
    <mergeCell ref="AW82:AY82"/>
    <mergeCell ref="H78:H79"/>
    <mergeCell ref="AW102:AY102"/>
    <mergeCell ref="AW52:AY52"/>
    <mergeCell ref="AW53:AY53"/>
    <mergeCell ref="I56:I57"/>
    <mergeCell ref="Y53:AA53"/>
    <mergeCell ref="AG53:AI53"/>
    <mergeCell ref="AO53:AQ53"/>
    <mergeCell ref="AO67:AQ67"/>
    <mergeCell ref="AO54:AQ54"/>
    <mergeCell ref="Y126:AA126"/>
    <mergeCell ref="Y62:AA62"/>
    <mergeCell ref="AG59:AI59"/>
    <mergeCell ref="AO59:AQ59"/>
    <mergeCell ref="Y81:AA81"/>
    <mergeCell ref="AG81:AI81"/>
    <mergeCell ref="AO81:AQ81"/>
    <mergeCell ref="Y82:AA82"/>
    <mergeCell ref="AG82:AI82"/>
    <mergeCell ref="AR124:AU124"/>
    <mergeCell ref="AW76:AY76"/>
    <mergeCell ref="AG101:AI101"/>
    <mergeCell ref="G52:G53"/>
    <mergeCell ref="G59:G61"/>
    <mergeCell ref="AJ5:AJ6"/>
    <mergeCell ref="AG8:AI8"/>
    <mergeCell ref="AG23:AI23"/>
    <mergeCell ref="AO23:AQ23"/>
    <mergeCell ref="AO82:AQ82"/>
    <mergeCell ref="AB124:AE124"/>
    <mergeCell ref="AO102:AQ102"/>
    <mergeCell ref="Y101:AA101"/>
    <mergeCell ref="Y69:AA69"/>
    <mergeCell ref="AG58:AI58"/>
    <mergeCell ref="Y10:AA10"/>
    <mergeCell ref="AG10:AI10"/>
    <mergeCell ref="AO10:AQ10"/>
    <mergeCell ref="Y13:AA13"/>
    <mergeCell ref="I5:I6"/>
    <mergeCell ref="J5:J6"/>
    <mergeCell ref="AO26:AQ26"/>
    <mergeCell ref="AG27:AI27"/>
    <mergeCell ref="AO28:AQ28"/>
    <mergeCell ref="A1:G1"/>
    <mergeCell ref="Y9:AA9"/>
    <mergeCell ref="AG9:AI9"/>
    <mergeCell ref="AO9:AQ9"/>
    <mergeCell ref="H1:AY1"/>
    <mergeCell ref="A3:AY3"/>
    <mergeCell ref="AO24:AQ24"/>
    <mergeCell ref="A5:A6"/>
    <mergeCell ref="C5:E5"/>
    <mergeCell ref="F5:F6"/>
    <mergeCell ref="AG24:AI24"/>
    <mergeCell ref="Y24:AA24"/>
    <mergeCell ref="AK5:AQ5"/>
    <mergeCell ref="AO6:AQ6"/>
    <mergeCell ref="AR5:AR6"/>
    <mergeCell ref="AS5:AY5"/>
    <mergeCell ref="AW24:AY24"/>
    <mergeCell ref="AW7:AY7"/>
    <mergeCell ref="AW8:AY8"/>
    <mergeCell ref="AW23:AY23"/>
    <mergeCell ref="T5:T6"/>
    <mergeCell ref="AB5:AB6"/>
    <mergeCell ref="AC5:AI5"/>
    <mergeCell ref="AG6:AI6"/>
    <mergeCell ref="D52:D53"/>
    <mergeCell ref="I52:I53"/>
    <mergeCell ref="H52:H53"/>
    <mergeCell ref="AW124:AY124"/>
    <mergeCell ref="AW6:AY6"/>
    <mergeCell ref="AO51:AQ51"/>
    <mergeCell ref="AW37:AY37"/>
    <mergeCell ref="AW25:AY25"/>
    <mergeCell ref="AW26:AY26"/>
    <mergeCell ref="AW19:AY19"/>
    <mergeCell ref="AW9:AY9"/>
    <mergeCell ref="AJ124:AM124"/>
    <mergeCell ref="AG124:AI124"/>
    <mergeCell ref="H25:H26"/>
    <mergeCell ref="I25:I26"/>
    <mergeCell ref="AG37:AI37"/>
    <mergeCell ref="Y37:AA37"/>
    <mergeCell ref="AG51:AI51"/>
    <mergeCell ref="Y102:AA102"/>
    <mergeCell ref="AG102:AI102"/>
    <mergeCell ref="I78:I79"/>
    <mergeCell ref="AG69:AI69"/>
    <mergeCell ref="Y70:AA70"/>
    <mergeCell ref="AG70:AI70"/>
    <mergeCell ref="E52:E53"/>
    <mergeCell ref="AO37:AQ37"/>
    <mergeCell ref="AO13:AQ13"/>
    <mergeCell ref="Y54:AA54"/>
    <mergeCell ref="AG54:AI54"/>
    <mergeCell ref="AG13:AI13"/>
    <mergeCell ref="Y12:AA12"/>
    <mergeCell ref="Y31:AA31"/>
    <mergeCell ref="AG31:AI31"/>
    <mergeCell ref="AO31:AQ31"/>
    <mergeCell ref="Y35:AA35"/>
    <mergeCell ref="AG35:AI35"/>
    <mergeCell ref="AO35:AQ35"/>
    <mergeCell ref="I31:I35"/>
    <mergeCell ref="H31:H35"/>
    <mergeCell ref="Y45:AA45"/>
    <mergeCell ref="AG45:AI45"/>
    <mergeCell ref="AO45:AQ45"/>
    <mergeCell ref="AO46:AQ46"/>
    <mergeCell ref="AO25:AQ25"/>
    <mergeCell ref="AO29:AQ29"/>
    <mergeCell ref="AG38:AI38"/>
    <mergeCell ref="AO38:AQ38"/>
    <mergeCell ref="Y39:AA39"/>
    <mergeCell ref="Y93:AA93"/>
    <mergeCell ref="AG93:AI93"/>
    <mergeCell ref="AO93:AQ93"/>
    <mergeCell ref="AW93:AY93"/>
    <mergeCell ref="Y86:AA86"/>
    <mergeCell ref="AG86:AI86"/>
    <mergeCell ref="AG7:AI7"/>
    <mergeCell ref="F52:F53"/>
    <mergeCell ref="Y52:AA52"/>
    <mergeCell ref="AG52:AI52"/>
    <mergeCell ref="AO52:AQ52"/>
    <mergeCell ref="Y55:AA55"/>
    <mergeCell ref="AG55:AI55"/>
    <mergeCell ref="AO55:AQ55"/>
    <mergeCell ref="I59:I61"/>
    <mergeCell ref="H59:H61"/>
    <mergeCell ref="AW27:AY27"/>
    <mergeCell ref="AW51:AY51"/>
    <mergeCell ref="AW28:AY28"/>
    <mergeCell ref="AW38:AY38"/>
    <mergeCell ref="AG39:AI39"/>
    <mergeCell ref="AO39:AQ39"/>
    <mergeCell ref="AW39:AY39"/>
    <mergeCell ref="AW29:AY29"/>
    <mergeCell ref="AW101:AY101"/>
    <mergeCell ref="Y99:AA99"/>
    <mergeCell ref="AG99:AI99"/>
    <mergeCell ref="AO99:AQ99"/>
    <mergeCell ref="AW99:AY99"/>
    <mergeCell ref="Y100:AA100"/>
    <mergeCell ref="AG100:AI100"/>
    <mergeCell ref="AO100:AQ100"/>
    <mergeCell ref="AW100:AY100"/>
    <mergeCell ref="Y98:AA98"/>
    <mergeCell ref="AG98:AI98"/>
    <mergeCell ref="AO98:AQ98"/>
    <mergeCell ref="AW98:AY98"/>
    <mergeCell ref="Y78:AA78"/>
    <mergeCell ref="AG78:AI78"/>
    <mergeCell ref="AO76:AQ76"/>
    <mergeCell ref="AO78:AQ78"/>
    <mergeCell ref="AW78:AY78"/>
    <mergeCell ref="Y79:AA79"/>
    <mergeCell ref="AG79:AI79"/>
    <mergeCell ref="AO79:AQ79"/>
    <mergeCell ref="AW79:AY79"/>
    <mergeCell ref="Y80:AA80"/>
    <mergeCell ref="AG80:AI80"/>
    <mergeCell ref="Y97:AA97"/>
    <mergeCell ref="AG97:AI97"/>
    <mergeCell ref="AO97:AQ97"/>
    <mergeCell ref="AW97:AY97"/>
    <mergeCell ref="Y76:AA76"/>
    <mergeCell ref="AG76:AI76"/>
    <mergeCell ref="AG92:AI92"/>
    <mergeCell ref="AO92:AQ92"/>
    <mergeCell ref="AW92:AY92"/>
    <mergeCell ref="B59:B61"/>
    <mergeCell ref="F59:F61"/>
    <mergeCell ref="E59:E61"/>
    <mergeCell ref="AW70:AY70"/>
    <mergeCell ref="AW58:AY58"/>
    <mergeCell ref="AO70:AQ70"/>
    <mergeCell ref="Y67:AA67"/>
    <mergeCell ref="AG67:AI67"/>
    <mergeCell ref="AW60:AY60"/>
    <mergeCell ref="AO60:AQ60"/>
    <mergeCell ref="Y60:AA60"/>
    <mergeCell ref="Y59:AA59"/>
    <mergeCell ref="Y66:AA66"/>
    <mergeCell ref="AG66:AI66"/>
    <mergeCell ref="AO66:AQ66"/>
    <mergeCell ref="AW66:AY66"/>
    <mergeCell ref="Y64:AA64"/>
    <mergeCell ref="AG64:AI64"/>
    <mergeCell ref="AO64:AQ64"/>
    <mergeCell ref="AW64:AY64"/>
    <mergeCell ref="Y65:AA65"/>
    <mergeCell ref="AG65:AI65"/>
    <mergeCell ref="AO69:AQ69"/>
    <mergeCell ref="AW69:AY69"/>
    <mergeCell ref="Y123:AA123"/>
    <mergeCell ref="AB123:AE123"/>
    <mergeCell ref="AG123:AI123"/>
    <mergeCell ref="AJ123:AM123"/>
    <mergeCell ref="AO123:AQ123"/>
    <mergeCell ref="AR123:AU123"/>
    <mergeCell ref="AR120:AU120"/>
    <mergeCell ref="Y71:AA71"/>
    <mergeCell ref="AG71:AI71"/>
    <mergeCell ref="AO71:AQ71"/>
    <mergeCell ref="AO80:AQ80"/>
    <mergeCell ref="AO101:AQ101"/>
    <mergeCell ref="AJ117:AM117"/>
    <mergeCell ref="AO117:AQ117"/>
    <mergeCell ref="AR117:AU117"/>
    <mergeCell ref="Y104:AA104"/>
    <mergeCell ref="AB104:AE104"/>
    <mergeCell ref="AG104:AI104"/>
    <mergeCell ref="AJ104:AM104"/>
    <mergeCell ref="AO104:AQ104"/>
    <mergeCell ref="AR104:AU104"/>
    <mergeCell ref="AG105:AI105"/>
    <mergeCell ref="AJ105:AM105"/>
    <mergeCell ref="AO105:AQ105"/>
    <mergeCell ref="AW123:AY123"/>
    <mergeCell ref="Y122:AA122"/>
    <mergeCell ref="AB122:AE122"/>
    <mergeCell ref="AG122:AI122"/>
    <mergeCell ref="AJ122:AM122"/>
    <mergeCell ref="AO122:AQ122"/>
    <mergeCell ref="AR122:AU122"/>
    <mergeCell ref="AW122:AY122"/>
    <mergeCell ref="AJ119:AM119"/>
    <mergeCell ref="AO119:AQ119"/>
    <mergeCell ref="AR119:AU119"/>
    <mergeCell ref="AW119:AY119"/>
    <mergeCell ref="Y121:AA121"/>
    <mergeCell ref="AB121:AE121"/>
    <mergeCell ref="AG121:AI121"/>
    <mergeCell ref="AJ121:AM121"/>
    <mergeCell ref="AO121:AQ121"/>
    <mergeCell ref="AR121:AU121"/>
    <mergeCell ref="AW121:AY121"/>
    <mergeCell ref="Y120:AA120"/>
    <mergeCell ref="AB120:AE120"/>
    <mergeCell ref="AG120:AI120"/>
    <mergeCell ref="AJ120:AM120"/>
    <mergeCell ref="AO120:AQ120"/>
    <mergeCell ref="AW117:AY117"/>
    <mergeCell ref="Y118:AA118"/>
    <mergeCell ref="AB118:AE118"/>
    <mergeCell ref="AG118:AI118"/>
    <mergeCell ref="AJ118:AM118"/>
    <mergeCell ref="AO118:AQ118"/>
    <mergeCell ref="AR118:AU118"/>
    <mergeCell ref="AW118:AY118"/>
    <mergeCell ref="AR115:AU115"/>
    <mergeCell ref="AW115:AY115"/>
    <mergeCell ref="Y116:AA116"/>
    <mergeCell ref="AB116:AE116"/>
    <mergeCell ref="AG116:AI116"/>
    <mergeCell ref="AJ116:AM116"/>
    <mergeCell ref="AO116:AQ116"/>
    <mergeCell ref="AR116:AU116"/>
    <mergeCell ref="AW116:AY116"/>
    <mergeCell ref="AO34:AQ34"/>
    <mergeCell ref="AW34:AY34"/>
    <mergeCell ref="Y32:AA32"/>
    <mergeCell ref="AG32:AI32"/>
    <mergeCell ref="AO32:AQ32"/>
    <mergeCell ref="AW32:AY32"/>
    <mergeCell ref="Y33:AA33"/>
    <mergeCell ref="AG33:AI33"/>
    <mergeCell ref="AO33:AQ33"/>
    <mergeCell ref="AW33:AY33"/>
    <mergeCell ref="A31:A35"/>
    <mergeCell ref="B31:B35"/>
    <mergeCell ref="C31:C35"/>
    <mergeCell ref="D31:D35"/>
    <mergeCell ref="E31:E35"/>
    <mergeCell ref="F31:F35"/>
    <mergeCell ref="G31:G35"/>
    <mergeCell ref="Y117:AA117"/>
    <mergeCell ref="AB117:AE117"/>
    <mergeCell ref="H115:H118"/>
    <mergeCell ref="B115:B118"/>
    <mergeCell ref="A115:A118"/>
    <mergeCell ref="C115:C118"/>
    <mergeCell ref="D115:D118"/>
    <mergeCell ref="E115:E118"/>
    <mergeCell ref="F115:F118"/>
    <mergeCell ref="G115:G118"/>
    <mergeCell ref="I115:I118"/>
    <mergeCell ref="Y115:AA115"/>
    <mergeCell ref="AB115:AE115"/>
    <mergeCell ref="A59:A61"/>
    <mergeCell ref="Y63:AA63"/>
    <mergeCell ref="A63:A66"/>
    <mergeCell ref="B63:B66"/>
    <mergeCell ref="AW43:AY43"/>
    <mergeCell ref="Y44:AA44"/>
    <mergeCell ref="AG44:AI44"/>
    <mergeCell ref="AO44:AQ44"/>
    <mergeCell ref="AW44:AY44"/>
    <mergeCell ref="AW45:AY45"/>
    <mergeCell ref="Y46:AA46"/>
    <mergeCell ref="AG46:AI46"/>
    <mergeCell ref="B119:B121"/>
    <mergeCell ref="C119:C121"/>
    <mergeCell ref="D119:D121"/>
    <mergeCell ref="E119:E121"/>
    <mergeCell ref="F119:F121"/>
    <mergeCell ref="G119:G121"/>
    <mergeCell ref="H119:H121"/>
    <mergeCell ref="I119:I121"/>
    <mergeCell ref="AG117:AI117"/>
    <mergeCell ref="Y119:AA119"/>
    <mergeCell ref="AB119:AE119"/>
    <mergeCell ref="AG119:AI119"/>
    <mergeCell ref="AW120:AY120"/>
    <mergeCell ref="AG115:AI115"/>
    <mergeCell ref="AJ115:AM115"/>
    <mergeCell ref="AO115:AQ115"/>
    <mergeCell ref="Y50:AA50"/>
    <mergeCell ref="AG50:AI50"/>
    <mergeCell ref="AO50:AQ50"/>
    <mergeCell ref="AW50:AY50"/>
    <mergeCell ref="Y47:AA47"/>
    <mergeCell ref="AG47:AI47"/>
    <mergeCell ref="AO47:AQ47"/>
    <mergeCell ref="AW47:AY47"/>
    <mergeCell ref="AW71:AY71"/>
    <mergeCell ref="AW68:AY68"/>
    <mergeCell ref="AW67:AY67"/>
    <mergeCell ref="AW62:AY62"/>
    <mergeCell ref="AW59:AY59"/>
    <mergeCell ref="AW65:AY65"/>
    <mergeCell ref="AW63:AY63"/>
    <mergeCell ref="Y36:AA36"/>
    <mergeCell ref="AG36:AI36"/>
    <mergeCell ref="AO36:AQ36"/>
    <mergeCell ref="AW36:AY36"/>
    <mergeCell ref="AW46:AY46"/>
    <mergeCell ref="Y49:AA49"/>
    <mergeCell ref="AG49:AI49"/>
    <mergeCell ref="AO49:AQ49"/>
    <mergeCell ref="AW49:AY49"/>
    <mergeCell ref="Y40:AA40"/>
    <mergeCell ref="AG40:AI40"/>
    <mergeCell ref="AO40:AQ40"/>
    <mergeCell ref="AW40:AY40"/>
    <mergeCell ref="Y41:AA41"/>
    <mergeCell ref="AG41:AI41"/>
    <mergeCell ref="AO41:AQ41"/>
    <mergeCell ref="AW41:AY41"/>
    <mergeCell ref="Y42:AA42"/>
    <mergeCell ref="AG42:AI42"/>
    <mergeCell ref="AO42:AQ42"/>
    <mergeCell ref="AW42:AY42"/>
    <mergeCell ref="Y43:AA43"/>
    <mergeCell ref="AG43:AI43"/>
    <mergeCell ref="AO43:AQ43"/>
    <mergeCell ref="AW104:AY104"/>
    <mergeCell ref="Y114:AA114"/>
    <mergeCell ref="AB114:AE114"/>
    <mergeCell ref="AG114:AI114"/>
    <mergeCell ref="AJ114:AM114"/>
    <mergeCell ref="AO114:AQ114"/>
    <mergeCell ref="AR114:AU114"/>
    <mergeCell ref="AW114:AY114"/>
    <mergeCell ref="Y109:AA109"/>
    <mergeCell ref="AB109:AE109"/>
    <mergeCell ref="AG109:AI109"/>
    <mergeCell ref="AJ109:AM109"/>
    <mergeCell ref="AO109:AQ109"/>
    <mergeCell ref="AR109:AU109"/>
    <mergeCell ref="AW109:AY109"/>
    <mergeCell ref="Y108:AA108"/>
    <mergeCell ref="AB108:AE108"/>
    <mergeCell ref="AG108:AI108"/>
    <mergeCell ref="AJ108:AM108"/>
    <mergeCell ref="AO108:AQ108"/>
    <mergeCell ref="AR108:AU108"/>
    <mergeCell ref="AW108:AY108"/>
    <mergeCell ref="Y105:AA105"/>
    <mergeCell ref="AB105:AE105"/>
    <mergeCell ref="AR105:AU105"/>
    <mergeCell ref="AW105:AY105"/>
    <mergeCell ref="Y106:AA106"/>
    <mergeCell ref="AB106:AE106"/>
    <mergeCell ref="AG106:AI106"/>
    <mergeCell ref="AJ106:AM106"/>
    <mergeCell ref="AO106:AQ106"/>
    <mergeCell ref="AR106:AU106"/>
    <mergeCell ref="AW106:AY106"/>
    <mergeCell ref="Y107:AA107"/>
    <mergeCell ref="AB107:AE107"/>
    <mergeCell ref="AG107:AI107"/>
    <mergeCell ref="AJ107:AM107"/>
    <mergeCell ref="AO107:AQ107"/>
    <mergeCell ref="AR107:AU107"/>
    <mergeCell ref="AW107:AY107"/>
    <mergeCell ref="Y110:AA110"/>
    <mergeCell ref="AB110:AE110"/>
    <mergeCell ref="AG110:AI110"/>
    <mergeCell ref="AJ110:AM110"/>
    <mergeCell ref="AO110:AQ110"/>
    <mergeCell ref="AR110:AU110"/>
    <mergeCell ref="AW110:AY110"/>
    <mergeCell ref="AO113:AQ113"/>
    <mergeCell ref="AR113:AU113"/>
    <mergeCell ref="AW113:AY113"/>
    <mergeCell ref="Y111:AA111"/>
    <mergeCell ref="AB111:AE111"/>
    <mergeCell ref="AG111:AI111"/>
    <mergeCell ref="AJ111:AM111"/>
    <mergeCell ref="AO111:AQ111"/>
    <mergeCell ref="AR111:AU111"/>
    <mergeCell ref="AW111:AY111"/>
    <mergeCell ref="Y112:AA112"/>
    <mergeCell ref="AB112:AE112"/>
    <mergeCell ref="AG112:AI112"/>
    <mergeCell ref="AJ112:AM112"/>
    <mergeCell ref="AO112:AQ112"/>
    <mergeCell ref="AR112:AU112"/>
    <mergeCell ref="AW112:AY112"/>
    <mergeCell ref="AO75:AQ75"/>
    <mergeCell ref="AW75:AY75"/>
    <mergeCell ref="A110:A114"/>
    <mergeCell ref="B110:B114"/>
    <mergeCell ref="C110:C114"/>
    <mergeCell ref="D110:D114"/>
    <mergeCell ref="E110:E114"/>
    <mergeCell ref="F110:F114"/>
    <mergeCell ref="G110:G114"/>
    <mergeCell ref="H110:H114"/>
    <mergeCell ref="I110:I114"/>
    <mergeCell ref="A104:A109"/>
    <mergeCell ref="B104:B109"/>
    <mergeCell ref="C104:C109"/>
    <mergeCell ref="D104:D109"/>
    <mergeCell ref="E104:E109"/>
    <mergeCell ref="F104:F109"/>
    <mergeCell ref="G104:G109"/>
    <mergeCell ref="H104:H109"/>
    <mergeCell ref="I104:I109"/>
    <mergeCell ref="Y113:AA113"/>
    <mergeCell ref="AB113:AE113"/>
    <mergeCell ref="AG113:AI113"/>
    <mergeCell ref="AJ113:AM113"/>
    <mergeCell ref="A119:A121"/>
    <mergeCell ref="Y72:AA72"/>
    <mergeCell ref="AG72:AI72"/>
    <mergeCell ref="AO72:AQ72"/>
    <mergeCell ref="AW72:AY72"/>
    <mergeCell ref="Y73:AA73"/>
    <mergeCell ref="AG73:AI73"/>
    <mergeCell ref="AO73:AQ73"/>
    <mergeCell ref="AW73:AY73"/>
    <mergeCell ref="A71:A74"/>
    <mergeCell ref="B71:B74"/>
    <mergeCell ref="C71:C74"/>
    <mergeCell ref="D71:D74"/>
    <mergeCell ref="E71:E74"/>
    <mergeCell ref="F71:F74"/>
    <mergeCell ref="G71:G74"/>
    <mergeCell ref="H71:H74"/>
    <mergeCell ref="I71:I74"/>
    <mergeCell ref="Y74:AA74"/>
    <mergeCell ref="AG74:AI74"/>
    <mergeCell ref="AO74:AQ74"/>
    <mergeCell ref="AW74:AY74"/>
    <mergeCell ref="Y75:AA75"/>
    <mergeCell ref="AG75:AI75"/>
  </mergeCells>
  <printOptions horizontalCentered="1"/>
  <pageMargins left="1.4173228346456694" right="0.23622047244094491" top="0.35433070866141736" bottom="0.39370078740157483" header="1.1023622047244095" footer="0.39370078740157483"/>
  <pageSetup paperSize="5" scale="10" orientation="landscape" r:id="rId1"/>
  <headerFooter scaleWithDoc="0">
    <oddFooter>&amp;L&amp;"Arial,Normal"&amp;9FT-32-V2&amp;R&amp;"Arial,Normal"&amp;9Página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workbookViewId="0">
      <selection activeCell="H9" sqref="H9"/>
    </sheetView>
  </sheetViews>
  <sheetFormatPr baseColWidth="10" defaultRowHeight="15" x14ac:dyDescent="0.25"/>
  <cols>
    <col min="2" max="2" width="33.85546875" customWidth="1"/>
  </cols>
  <sheetData>
    <row r="2" spans="2:8" ht="15.75" thickBot="1" x14ac:dyDescent="0.3"/>
    <row r="3" spans="2:8" ht="21.75" customHeight="1" thickBot="1" x14ac:dyDescent="0.3">
      <c r="B3" s="61" t="s">
        <v>331</v>
      </c>
      <c r="C3" s="61" t="s">
        <v>332</v>
      </c>
      <c r="D3" s="61" t="s">
        <v>333</v>
      </c>
      <c r="E3" s="63" t="s">
        <v>334</v>
      </c>
      <c r="F3" s="64"/>
      <c r="G3" s="65"/>
      <c r="H3" s="15" t="s">
        <v>335</v>
      </c>
    </row>
    <row r="4" spans="2:8" ht="25.5" customHeight="1" thickBot="1" x14ac:dyDescent="0.3">
      <c r="B4" s="62"/>
      <c r="C4" s="62"/>
      <c r="D4" s="62"/>
      <c r="E4" s="16" t="s">
        <v>336</v>
      </c>
      <c r="F4" s="17" t="s">
        <v>313</v>
      </c>
      <c r="G4" s="16" t="s">
        <v>337</v>
      </c>
      <c r="H4" s="16" t="s">
        <v>338</v>
      </c>
    </row>
    <row r="5" spans="2:8" ht="21.75" customHeight="1" thickBot="1" x14ac:dyDescent="0.3">
      <c r="B5" s="18" t="s">
        <v>340</v>
      </c>
      <c r="C5" s="19">
        <v>5</v>
      </c>
      <c r="D5" s="20">
        <v>7</v>
      </c>
      <c r="E5" s="21">
        <v>6</v>
      </c>
      <c r="F5" s="22">
        <v>1</v>
      </c>
      <c r="G5" s="22" t="s">
        <v>339</v>
      </c>
      <c r="H5" s="22" t="s">
        <v>339</v>
      </c>
    </row>
    <row r="6" spans="2:8" ht="21.75" customHeight="1" thickBot="1" x14ac:dyDescent="0.3">
      <c r="B6" s="18" t="s">
        <v>40</v>
      </c>
      <c r="C6" s="19">
        <v>2</v>
      </c>
      <c r="D6" s="19">
        <v>2</v>
      </c>
      <c r="E6" s="22">
        <v>1</v>
      </c>
      <c r="F6" s="22">
        <v>1</v>
      </c>
      <c r="G6" s="22" t="s">
        <v>339</v>
      </c>
      <c r="H6" s="22" t="s">
        <v>339</v>
      </c>
    </row>
    <row r="7" spans="2:8" ht="21.75" customHeight="1" thickBot="1" x14ac:dyDescent="0.3">
      <c r="B7" s="18" t="s">
        <v>53</v>
      </c>
      <c r="C7" s="19">
        <v>6</v>
      </c>
      <c r="D7" s="35">
        <v>7</v>
      </c>
      <c r="E7" s="22">
        <v>7</v>
      </c>
      <c r="F7" s="23" t="s">
        <v>339</v>
      </c>
      <c r="G7" s="23" t="s">
        <v>339</v>
      </c>
      <c r="H7" s="23" t="s">
        <v>339</v>
      </c>
    </row>
    <row r="8" spans="2:8" ht="21.75" customHeight="1" thickBot="1" x14ac:dyDescent="0.3">
      <c r="B8" s="24" t="s">
        <v>38</v>
      </c>
      <c r="C8" s="25">
        <v>3</v>
      </c>
      <c r="D8" s="21">
        <v>3</v>
      </c>
      <c r="E8" s="23" t="s">
        <v>339</v>
      </c>
      <c r="F8" s="23">
        <v>2</v>
      </c>
      <c r="G8" s="23" t="s">
        <v>339</v>
      </c>
      <c r="H8" s="23">
        <v>1</v>
      </c>
    </row>
    <row r="9" spans="2:8" ht="21.75" customHeight="1" thickBot="1" x14ac:dyDescent="0.3">
      <c r="B9" s="26" t="s">
        <v>65</v>
      </c>
      <c r="C9" s="23">
        <v>2</v>
      </c>
      <c r="D9" s="23">
        <v>3</v>
      </c>
      <c r="E9" s="23">
        <v>2</v>
      </c>
      <c r="F9" s="23" t="s">
        <v>339</v>
      </c>
      <c r="G9" s="23" t="s">
        <v>339</v>
      </c>
      <c r="H9" s="23" t="s">
        <v>339</v>
      </c>
    </row>
    <row r="10" spans="2:8" ht="21.75" customHeight="1" thickBot="1" x14ac:dyDescent="0.3">
      <c r="B10" s="26" t="s">
        <v>82</v>
      </c>
      <c r="C10" s="23">
        <v>3</v>
      </c>
      <c r="D10" s="23">
        <v>4</v>
      </c>
      <c r="E10" s="23">
        <v>1</v>
      </c>
      <c r="F10" s="23">
        <v>2</v>
      </c>
      <c r="G10" s="23">
        <v>1</v>
      </c>
      <c r="H10" s="23">
        <v>1</v>
      </c>
    </row>
    <row r="11" spans="2:8" ht="21.75" customHeight="1" thickBot="1" x14ac:dyDescent="0.3">
      <c r="B11" s="18" t="s">
        <v>98</v>
      </c>
      <c r="C11" s="19">
        <v>5</v>
      </c>
      <c r="D11" s="19">
        <v>10</v>
      </c>
      <c r="E11" s="23">
        <v>5</v>
      </c>
      <c r="F11" s="23">
        <v>1</v>
      </c>
      <c r="G11" s="23" t="s">
        <v>339</v>
      </c>
      <c r="H11" s="23">
        <v>4</v>
      </c>
    </row>
    <row r="12" spans="2:8" ht="21.75" customHeight="1" thickBot="1" x14ac:dyDescent="0.3">
      <c r="B12" s="26" t="s">
        <v>41</v>
      </c>
      <c r="C12" s="23">
        <v>1</v>
      </c>
      <c r="D12" s="23">
        <v>1</v>
      </c>
      <c r="E12" s="23">
        <v>1</v>
      </c>
      <c r="F12" s="23" t="s">
        <v>339</v>
      </c>
      <c r="G12" s="23" t="s">
        <v>339</v>
      </c>
      <c r="H12" s="23" t="s">
        <v>339</v>
      </c>
    </row>
    <row r="13" spans="2:8" ht="21.75" customHeight="1" thickBot="1" x14ac:dyDescent="0.3">
      <c r="B13" s="18" t="s">
        <v>39</v>
      </c>
      <c r="C13" s="19">
        <v>1</v>
      </c>
      <c r="D13" s="19">
        <v>1</v>
      </c>
      <c r="E13" s="23" t="s">
        <v>339</v>
      </c>
      <c r="F13" s="23" t="s">
        <v>339</v>
      </c>
      <c r="G13" s="23" t="s">
        <v>339</v>
      </c>
      <c r="H13" s="23">
        <v>1</v>
      </c>
    </row>
    <row r="14" spans="2:8" ht="21.75" customHeight="1" thickBot="1" x14ac:dyDescent="0.3">
      <c r="B14" s="18" t="s">
        <v>110</v>
      </c>
      <c r="C14" s="19">
        <v>1</v>
      </c>
      <c r="D14" s="19">
        <v>1</v>
      </c>
      <c r="E14" s="23" t="s">
        <v>339</v>
      </c>
      <c r="F14" s="23">
        <v>1</v>
      </c>
      <c r="G14" s="23" t="s">
        <v>339</v>
      </c>
      <c r="H14" s="23" t="s">
        <v>339</v>
      </c>
    </row>
    <row r="15" spans="2:8" ht="21.75" customHeight="1" thickBot="1" x14ac:dyDescent="0.3">
      <c r="B15" s="18" t="s">
        <v>121</v>
      </c>
      <c r="C15" s="19">
        <v>6</v>
      </c>
      <c r="D15" s="19">
        <v>9</v>
      </c>
      <c r="E15" s="23">
        <v>4</v>
      </c>
      <c r="F15" s="23">
        <v>2</v>
      </c>
      <c r="G15" s="23" t="s">
        <v>339</v>
      </c>
      <c r="H15" s="23">
        <v>3</v>
      </c>
    </row>
    <row r="16" spans="2:8" ht="21.75" customHeight="1" thickBot="1" x14ac:dyDescent="0.3">
      <c r="B16" s="27" t="s">
        <v>36</v>
      </c>
      <c r="C16" s="19">
        <v>1</v>
      </c>
      <c r="D16" s="19">
        <v>1</v>
      </c>
      <c r="E16" s="23" t="s">
        <v>339</v>
      </c>
      <c r="F16" s="23" t="s">
        <v>339</v>
      </c>
      <c r="G16" s="23" t="s">
        <v>339</v>
      </c>
      <c r="H16" s="23">
        <v>1</v>
      </c>
    </row>
    <row r="17" spans="2:8" ht="21.75" customHeight="1" thickBot="1" x14ac:dyDescent="0.3">
      <c r="B17" s="24" t="s">
        <v>54</v>
      </c>
      <c r="C17" s="19">
        <v>1</v>
      </c>
      <c r="D17" s="19">
        <v>1</v>
      </c>
      <c r="E17" s="23" t="s">
        <v>339</v>
      </c>
      <c r="F17" s="23" t="s">
        <v>339</v>
      </c>
      <c r="G17" s="23" t="s">
        <v>339</v>
      </c>
      <c r="H17" s="23">
        <v>1</v>
      </c>
    </row>
    <row r="18" spans="2:8" ht="21.75" customHeight="1" thickBot="1" x14ac:dyDescent="0.3">
      <c r="B18" s="28" t="s">
        <v>341</v>
      </c>
      <c r="C18" s="29">
        <f t="shared" ref="C18:H18" si="0">SUM(C5:C17)</f>
        <v>37</v>
      </c>
      <c r="D18" s="29">
        <f t="shared" si="0"/>
        <v>50</v>
      </c>
      <c r="E18" s="30">
        <f t="shared" si="0"/>
        <v>27</v>
      </c>
      <c r="F18" s="31">
        <f t="shared" si="0"/>
        <v>10</v>
      </c>
      <c r="G18" s="32">
        <f t="shared" si="0"/>
        <v>1</v>
      </c>
      <c r="H18" s="33">
        <f t="shared" si="0"/>
        <v>12</v>
      </c>
    </row>
    <row r="19" spans="2:8" ht="21.75" customHeight="1" thickBot="1" x14ac:dyDescent="0.3">
      <c r="B19" s="66" t="s">
        <v>342</v>
      </c>
      <c r="C19" s="67"/>
      <c r="D19" s="29"/>
      <c r="E19" s="34">
        <f>E18/D18</f>
        <v>0.54</v>
      </c>
      <c r="F19" s="34">
        <f>+F18/D18</f>
        <v>0.2</v>
      </c>
      <c r="G19" s="34">
        <f>+G18/D18</f>
        <v>0.02</v>
      </c>
      <c r="H19" s="34">
        <f>+H18/D18</f>
        <v>0.24</v>
      </c>
    </row>
    <row r="20" spans="2:8" ht="21.75" customHeight="1" x14ac:dyDescent="0.25"/>
    <row r="21" spans="2:8" ht="21.75" customHeight="1" x14ac:dyDescent="0.25"/>
  </sheetData>
  <mergeCells count="5">
    <mergeCell ref="B3:B4"/>
    <mergeCell ref="C3:C4"/>
    <mergeCell ref="D3:D4"/>
    <mergeCell ref="E3:G3"/>
    <mergeCell ref="B19:C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84"/>
      <c r="C2" s="84"/>
      <c r="D2" s="84"/>
      <c r="E2" s="85" t="s">
        <v>18</v>
      </c>
      <c r="F2" s="78"/>
      <c r="G2" s="78"/>
      <c r="H2" s="78"/>
      <c r="I2" s="78"/>
    </row>
    <row r="3" spans="2:10" x14ac:dyDescent="0.25">
      <c r="B3" s="84"/>
      <c r="C3" s="84"/>
      <c r="D3" s="84"/>
      <c r="E3" s="86" t="s">
        <v>34</v>
      </c>
      <c r="F3" s="87"/>
      <c r="G3" s="88"/>
      <c r="H3" s="89" t="s">
        <v>22</v>
      </c>
      <c r="I3" s="89"/>
    </row>
    <row r="4" spans="2:10" x14ac:dyDescent="0.25">
      <c r="B4" s="84"/>
      <c r="C4" s="84"/>
      <c r="D4" s="84"/>
      <c r="E4" s="86" t="s">
        <v>35</v>
      </c>
      <c r="F4" s="87"/>
      <c r="G4" s="88"/>
      <c r="H4" s="79" t="s">
        <v>23</v>
      </c>
      <c r="I4" s="79"/>
    </row>
    <row r="7" spans="2:10" x14ac:dyDescent="0.25">
      <c r="B7" s="77" t="s">
        <v>24</v>
      </c>
      <c r="C7" s="77"/>
      <c r="D7" s="77"/>
      <c r="E7" s="77"/>
      <c r="F7" s="77"/>
      <c r="G7" s="77"/>
      <c r="H7" s="77"/>
      <c r="I7" s="77"/>
      <c r="J7" s="2"/>
    </row>
    <row r="8" spans="2:10" x14ac:dyDescent="0.25">
      <c r="B8" s="3" t="s">
        <v>25</v>
      </c>
      <c r="C8" s="3" t="s">
        <v>26</v>
      </c>
      <c r="D8" s="78" t="s">
        <v>27</v>
      </c>
      <c r="E8" s="78"/>
      <c r="F8" s="78"/>
      <c r="G8" s="78"/>
      <c r="H8" s="78"/>
      <c r="I8" s="78"/>
      <c r="J8" s="2"/>
    </row>
    <row r="9" spans="2:10" x14ac:dyDescent="0.25">
      <c r="B9" s="4">
        <v>1</v>
      </c>
      <c r="C9" s="5">
        <v>42725</v>
      </c>
      <c r="D9" s="79" t="s">
        <v>28</v>
      </c>
      <c r="E9" s="79"/>
      <c r="F9" s="79"/>
      <c r="G9" s="79"/>
      <c r="H9" s="79"/>
      <c r="I9" s="79"/>
      <c r="J9" s="2"/>
    </row>
    <row r="10" spans="2:10" ht="28.5" customHeight="1" x14ac:dyDescent="0.25">
      <c r="B10" s="4">
        <v>2</v>
      </c>
      <c r="C10" s="5">
        <v>43801</v>
      </c>
      <c r="D10" s="80" t="s">
        <v>33</v>
      </c>
      <c r="E10" s="80"/>
      <c r="F10" s="80"/>
      <c r="G10" s="80"/>
      <c r="H10" s="80"/>
      <c r="I10" s="80"/>
      <c r="J10" s="2"/>
    </row>
    <row r="11" spans="2:10" x14ac:dyDescent="0.25">
      <c r="B11" s="6"/>
      <c r="C11" s="6"/>
      <c r="D11" s="6"/>
      <c r="E11" s="6"/>
      <c r="F11" s="6"/>
      <c r="G11" s="6"/>
      <c r="H11" s="6"/>
      <c r="I11" s="6"/>
      <c r="J11" s="6"/>
    </row>
    <row r="12" spans="2:10" x14ac:dyDescent="0.25">
      <c r="B12" s="81" t="s">
        <v>13</v>
      </c>
      <c r="C12" s="82"/>
      <c r="D12" s="83"/>
      <c r="E12" s="78" t="s">
        <v>29</v>
      </c>
      <c r="F12" s="78"/>
      <c r="G12" s="78"/>
      <c r="H12" s="78" t="s">
        <v>15</v>
      </c>
      <c r="I12" s="78"/>
    </row>
    <row r="13" spans="2:10" ht="52.5" customHeight="1" x14ac:dyDescent="0.25">
      <c r="B13" s="68"/>
      <c r="C13" s="68"/>
      <c r="D13" s="68"/>
      <c r="E13" s="69"/>
      <c r="F13" s="70"/>
      <c r="G13" s="71"/>
      <c r="H13" s="72"/>
      <c r="I13" s="73"/>
    </row>
    <row r="14" spans="2:10" ht="33.75" customHeight="1" x14ac:dyDescent="0.25">
      <c r="B14" s="74" t="s">
        <v>30</v>
      </c>
      <c r="C14" s="75"/>
      <c r="D14" s="75"/>
      <c r="E14" s="75" t="s">
        <v>31</v>
      </c>
      <c r="F14" s="75"/>
      <c r="G14" s="75"/>
      <c r="H14" s="74" t="s">
        <v>32</v>
      </c>
      <c r="I14" s="76"/>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HP</cp:lastModifiedBy>
  <cp:lastPrinted>2023-07-12T03:06:33Z</cp:lastPrinted>
  <dcterms:created xsi:type="dcterms:W3CDTF">2013-11-25T15:22:13Z</dcterms:created>
  <dcterms:modified xsi:type="dcterms:W3CDTF">2023-07-14T22:15:39Z</dcterms:modified>
</cp:coreProperties>
</file>